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AGINA CEEAV 2DO TRIM 2025\FORMATOS DISCIPLINA FINANCIERA\"/>
    </mc:Choice>
  </mc:AlternateContent>
  <xr:revisionPtr revIDLastSave="0" documentId="13_ncr:1_{95BAF1A0-DC31-4ADA-92B9-C15163A51DDD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(6) OBJETO DEL GASTO" sheetId="6" r:id="rId1"/>
    <sheet name="(6c) SERVICIOS PERSONALES" sheetId="9" r:id="rId2"/>
  </sheets>
  <externalReferences>
    <externalReference r:id="rId3"/>
    <externalReference r:id="rId4"/>
    <externalReference r:id="rId5"/>
    <externalReference r:id="rId6"/>
  </externalReferences>
  <definedNames>
    <definedName name="ANIO">'[1](1) EST SIT FINANCIERA'!$D$20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>'[3]FORMATO 3 FUENTE'!$E$14</definedName>
    <definedName name="APP_FIN_06">'[3]FORMATO 3 FUENTE'!$G$14</definedName>
    <definedName name="APP_FIN_07">'[3]FORMATO 3 FUENTE'!$H$14</definedName>
    <definedName name="APP_FIN_08">'[3]FORMATO 3 FUENTE'!$I$14</definedName>
    <definedName name="APP_FIN_09">'[3]FORMATO 3 FUENTE'!$J$14</definedName>
    <definedName name="APP_FIN_10">'[3]FORMATO 3 FUENTE'!$K$14</definedName>
    <definedName name="APP_T10">'[3]FORMATO 3 FUENTE'!$K$9</definedName>
    <definedName name="APP_T4">'[3]FORMATO 3 FUENTE'!$E$9</definedName>
    <definedName name="APP_T6">'[3]FORMATO 3 FUENTE'!$G$9</definedName>
    <definedName name="APP_T7">'[3]FORMATO 3 FUENTE'!$H$9</definedName>
    <definedName name="APP_T8">'[3]FORMATO 3 FUENTE'!$I$9</definedName>
    <definedName name="APP_T9">'[3]FORMATO 3 FUENTE'!$J$9</definedName>
    <definedName name="_xlnm.Print_Area" localSheetId="0">'(6) OBJETO DEL GASTO'!$B$1:$H$164</definedName>
    <definedName name="_xlnm.Print_Area" localSheetId="1">'(6c) SERVICIOS PERSONALES'!$B$1:$H$47</definedName>
    <definedName name="DEUDA_CONT_FIN_01">'[3]FORMATO 2 FUENTE'!$G$24</definedName>
    <definedName name="DEUDA_CONT_FIN_02">'[3]FORMATO 2 FUENTE'!$H$34</definedName>
    <definedName name="DEUDA_CONT_FIN_03">'[3]FORMATO 2 FUENTE'!$I$34</definedName>
    <definedName name="DEUDA_CONT_FIN_04">'[3]FORMATO 2 FUENTE'!$J$34</definedName>
    <definedName name="DEUDA_CONT_FIN_05">'[3]FORMATO 2 FUENTE'!$K$34</definedName>
    <definedName name="DEUDA_CONT_FIN_06">'[3]FORMATO 2 FUENTE'!$L$34</definedName>
    <definedName name="DEUDA_CONT_FIN_07">'[3]FORMATO 2 FUENTE'!$M$34</definedName>
    <definedName name="dsfer">'[1](1) EST SIT FINANCIERA'!$G$25</definedName>
    <definedName name="ENTE_PUBLICO">'[2]Info General'!$C$6</definedName>
    <definedName name="ENTE_PUBLICO_A">'[2]Info General'!$C$7</definedName>
    <definedName name="ENTIDAD">'[2]Info General'!$C$11</definedName>
    <definedName name="err">'[1](1) EST SIT FINANCIERA'!$D$25</definedName>
    <definedName name="GASTO_E_FIN_01">'[3]FORMATO 6 b) FUENTE'!$B$26</definedName>
    <definedName name="GASTO_E_FIN_02">'[3]FORMATO 6 b) FUENTE'!$C$26</definedName>
    <definedName name="GASTO_E_FIN_03">'[3]FORMATO 6 b) FUENTE'!$D$26</definedName>
    <definedName name="GASTO_E_FIN_04">'[3]FORMATO 6 b) FUENTE'!$E$26</definedName>
    <definedName name="GASTO_E_FIN_05">'[3]FORMATO 6 b) FUENTE'!$F$26</definedName>
    <definedName name="GASTO_E_FIN_06">'[3]FORMATO 6 b) FUENTE'!$G$26</definedName>
    <definedName name="GASTO_E_T1">'[4]Formato 6b'!$B$19</definedName>
    <definedName name="GASTO_E_T2">'[3]FORMATO 6 b) FUENTE'!$C$17</definedName>
    <definedName name="GASTO_E_T3">'[3]FORMATO 6 b) FUENTE'!$D$17</definedName>
    <definedName name="GASTO_E_T4">'[3]FORMATO 6 b) FUENTE'!$E$17</definedName>
    <definedName name="GASTO_E_T5">'[3]FORMATO 6 b) FUENTE'!$F$17</definedName>
    <definedName name="GASTO_E_T6">'[3]FORMATO 6 b) FUENTE'!$G$17</definedName>
    <definedName name="GASTO_NE_FIN_01">'[3]FORMATO 6 b) FUENTE'!$B$16</definedName>
    <definedName name="GASTO_NE_FIN_02">'[3]FORMATO 6 b) FUENTE'!$C$16</definedName>
    <definedName name="GASTO_NE_FIN_03">'[3]FORMATO 6 b) FUENTE'!$D$16</definedName>
    <definedName name="GASTO_NE_FIN_04">'[3]FORMATO 6 b) FUENTE'!$E$16</definedName>
    <definedName name="GASTO_NE_FIN_05">'[3]FORMATO 6 b) FUENTE'!$F$16</definedName>
    <definedName name="GASTO_NE_FIN_06">'[3]FORMATO 6 b) FUENTE'!$G$16</definedName>
    <definedName name="GASTO_NE_T1">'[4]Formato 6b'!$B$9</definedName>
    <definedName name="GASTO_NE_T2">'[3]FORMATO 6 b) FUENTE'!$C$7</definedName>
    <definedName name="GASTO_NE_T3">'[3]FORMATO 6 b) FUENTE'!$D$7</definedName>
    <definedName name="GASTO_NE_T4">'[3]FORMATO 6 b) FUENTE'!$E$7</definedName>
    <definedName name="GASTO_NE_T5">'[3]FORMATO 6 b) FUENTE'!$F$7</definedName>
    <definedName name="GASTO_NE_T6">'[3]FORMATO 6 b) FUENTE'!$G$7</definedName>
    <definedName name="ghjngh">'[4]Formato 3'!$I$19</definedName>
    <definedName name="MONTO1">'[2]Info General'!$D$18</definedName>
    <definedName name="MONTO2">'[2]Info General'!$E$18</definedName>
    <definedName name="OB_CORTO_PLAZO_FIN_01">'[4]Formato 2'!$B$45</definedName>
    <definedName name="OB_CORTO_PLAZO_FIN_02">'[4]Formato 2'!$C$45</definedName>
    <definedName name="OB_CORTO_PLAZO_FIN_03">'[4]Formato 2'!$D$45</definedName>
    <definedName name="OB_CORTO_PLAZO_FIN_04">'[4]Formato 2'!$E$45</definedName>
    <definedName name="OB_CORTO_PLAZO_FIN_05">'[4]Formato 2'!$F$45</definedName>
    <definedName name="OBCC">#REF!</definedName>
    <definedName name="OTROS_FIN_04">'[3]FORMATO 3 FUENTE'!$E$20</definedName>
    <definedName name="OTROS_FIN_06">'[3]FORMATO 3 FUENTE'!$G$20</definedName>
    <definedName name="OTROS_FIN_07">'[3]FORMATO 3 FUENTE'!$H$20</definedName>
    <definedName name="OTROS_FIN_08">'[3]FORMATO 3 FUENTE'!$I$20</definedName>
    <definedName name="OTROS_FIN_09">'[3]FORMATO 3 FUENTE'!$J$20</definedName>
    <definedName name="OTROS_FIN_10">'[3]FORMATO 3 FUENTE'!$K$20</definedName>
    <definedName name="OTROS_T10">'[3]FORMATO 3 FUENTE'!$K$15</definedName>
    <definedName name="OTROS_T4">'[3]FORMATO 3 FUENTE'!$E$15</definedName>
    <definedName name="OTROS_T6">'[3]FORMATO 3 FUENTE'!$G$15</definedName>
    <definedName name="OTROS_T7">'[3]FORMATO 3 FUENTE'!$H$15</definedName>
    <definedName name="OTROS_T8">'[3]FORMATO 3 FUENTE'!$I$15</definedName>
    <definedName name="OTROS_T9">'[3]FORMATO 3 FUENTE'!$J$15</definedName>
    <definedName name="PERIODO_INFORME">'[2]Info General'!$C$14</definedName>
    <definedName name="re">'[1](1) EST SIT FINANCIERA'!$I$23</definedName>
    <definedName name="referf">'[1](1) EST SIT FINANCIERA'!$E$25</definedName>
    <definedName name="rertr">'[4]Formato 3'!$G$13</definedName>
    <definedName name="SALDO_PENDIENTE">'[2]Info General'!$F$18</definedName>
    <definedName name="TRIMESTRE">'[2]Info General'!$C$16</definedName>
    <definedName name="trtrtrt">'[4]Formato 3'!$I$13</definedName>
    <definedName name="ULTIMO">'[1](1) EST SIT FINANCIERA'!$E$20</definedName>
    <definedName name="ULTIMO_SALDO">'[2]Info General'!$F$20</definedName>
    <definedName name="VALOR_INS_BCC_FIN_01">'[3]FORMATO 2 FUENTE'!$G$31</definedName>
    <definedName name="VALOR_INS_BCC_FIN_02">'[3]FORMATO 2 FUENTE'!$H$39</definedName>
    <definedName name="VALOR_INS_BCC_FIN_03">'[3]FORMATO 2 FUENTE'!$I$39</definedName>
    <definedName name="VALOR_INS_BCC_FIN_04">'[3]FORMATO 2 FUENTE'!$J$39</definedName>
    <definedName name="VALOR_INS_BCC_FIN_05">'[3]FORMATO 2 FUENTE'!$K$39</definedName>
    <definedName name="VALOR_INS_BCC_FIN_06">'[3]FORMATO 2 FUENTE'!$L$39</definedName>
    <definedName name="VALOR_INS_BCC_FIN_07">'[3]FORMATO 2 FUENTE'!$M$39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9" i="9" l="1"/>
  <c r="H53" i="6" l="1"/>
  <c r="H54" i="6"/>
  <c r="H55" i="6"/>
  <c r="H56" i="6"/>
  <c r="H57" i="6"/>
  <c r="H58" i="6"/>
  <c r="H59" i="6"/>
  <c r="H60" i="6"/>
  <c r="H52" i="6"/>
  <c r="H43" i="6"/>
  <c r="H44" i="6"/>
  <c r="H45" i="6"/>
  <c r="H46" i="6"/>
  <c r="H47" i="6"/>
  <c r="H48" i="6"/>
  <c r="H49" i="6"/>
  <c r="H50" i="6"/>
  <c r="H42" i="6"/>
  <c r="H15" i="6"/>
  <c r="D51" i="6"/>
  <c r="E51" i="6"/>
  <c r="F51" i="6"/>
  <c r="G51" i="6"/>
  <c r="C51" i="6"/>
  <c r="D41" i="6"/>
  <c r="E41" i="6"/>
  <c r="F41" i="6"/>
  <c r="G41" i="6"/>
  <c r="C41" i="6"/>
  <c r="H32" i="9"/>
  <c r="H44" i="9"/>
  <c r="H43" i="9"/>
  <c r="H42" i="9"/>
  <c r="H41" i="9" s="1"/>
  <c r="G41" i="9"/>
  <c r="F41" i="9"/>
  <c r="E41" i="9"/>
  <c r="D41" i="9"/>
  <c r="C41" i="9"/>
  <c r="H40" i="9"/>
  <c r="H39" i="9"/>
  <c r="H38" i="9"/>
  <c r="H37" i="9"/>
  <c r="G37" i="9"/>
  <c r="F37" i="9"/>
  <c r="E37" i="9"/>
  <c r="D37" i="9"/>
  <c r="C37" i="9"/>
  <c r="H36" i="9"/>
  <c r="H35" i="9"/>
  <c r="H31" i="9"/>
  <c r="H30" i="9"/>
  <c r="H28" i="9"/>
  <c r="H27" i="9"/>
  <c r="H26" i="9"/>
  <c r="G25" i="9"/>
  <c r="G22" i="9" s="1"/>
  <c r="F25" i="9"/>
  <c r="E25" i="9"/>
  <c r="D25" i="9"/>
  <c r="D22" i="9" s="1"/>
  <c r="C25" i="9"/>
  <c r="H24" i="9"/>
  <c r="C22" i="9"/>
  <c r="H161" i="6"/>
  <c r="H160" i="6"/>
  <c r="H159" i="6"/>
  <c r="H158" i="6"/>
  <c r="H157" i="6"/>
  <c r="H156" i="6"/>
  <c r="H155" i="6"/>
  <c r="G154" i="6"/>
  <c r="F154" i="6"/>
  <c r="E154" i="6"/>
  <c r="D154" i="6"/>
  <c r="C154" i="6"/>
  <c r="H153" i="6"/>
  <c r="H152" i="6"/>
  <c r="H150" i="6" s="1"/>
  <c r="H151" i="6"/>
  <c r="G150" i="6"/>
  <c r="F150" i="6"/>
  <c r="E150" i="6"/>
  <c r="D150" i="6"/>
  <c r="C150" i="6"/>
  <c r="H149" i="6"/>
  <c r="H148" i="6"/>
  <c r="H147" i="6"/>
  <c r="H146" i="6"/>
  <c r="H145" i="6"/>
  <c r="H144" i="6"/>
  <c r="H143" i="6"/>
  <c r="H142" i="6"/>
  <c r="G141" i="6"/>
  <c r="F141" i="6"/>
  <c r="E141" i="6"/>
  <c r="D141" i="6"/>
  <c r="C141" i="6"/>
  <c r="H140" i="6"/>
  <c r="H137" i="6" s="1"/>
  <c r="H139" i="6"/>
  <c r="H138" i="6"/>
  <c r="G137" i="6"/>
  <c r="F137" i="6"/>
  <c r="E137" i="6"/>
  <c r="D137" i="6"/>
  <c r="C137" i="6"/>
  <c r="H136" i="6"/>
  <c r="H135" i="6"/>
  <c r="H134" i="6"/>
  <c r="H133" i="6"/>
  <c r="H132" i="6"/>
  <c r="H131" i="6"/>
  <c r="H130" i="6"/>
  <c r="H129" i="6"/>
  <c r="H128" i="6"/>
  <c r="G127" i="6"/>
  <c r="F127" i="6"/>
  <c r="E127" i="6"/>
  <c r="D127" i="6"/>
  <c r="C127" i="6"/>
  <c r="H126" i="6"/>
  <c r="H125" i="6"/>
  <c r="H124" i="6"/>
  <c r="H123" i="6"/>
  <c r="H122" i="6"/>
  <c r="H121" i="6"/>
  <c r="H120" i="6"/>
  <c r="H119" i="6"/>
  <c r="H118" i="6"/>
  <c r="G117" i="6"/>
  <c r="F117" i="6"/>
  <c r="E117" i="6"/>
  <c r="D117" i="6"/>
  <c r="C117" i="6"/>
  <c r="H116" i="6"/>
  <c r="H115" i="6"/>
  <c r="H114" i="6"/>
  <c r="H113" i="6"/>
  <c r="H112" i="6"/>
  <c r="H111" i="6"/>
  <c r="H110" i="6"/>
  <c r="H109" i="6"/>
  <c r="H108" i="6"/>
  <c r="G107" i="6"/>
  <c r="F107" i="6"/>
  <c r="E107" i="6"/>
  <c r="D107" i="6"/>
  <c r="C107" i="6"/>
  <c r="H106" i="6"/>
  <c r="H105" i="6"/>
  <c r="H104" i="6"/>
  <c r="H103" i="6"/>
  <c r="H102" i="6"/>
  <c r="H101" i="6"/>
  <c r="H100" i="6"/>
  <c r="H99" i="6"/>
  <c r="H98" i="6"/>
  <c r="G97" i="6"/>
  <c r="F97" i="6"/>
  <c r="E97" i="6"/>
  <c r="D97" i="6"/>
  <c r="C97" i="6"/>
  <c r="H96" i="6"/>
  <c r="H95" i="6"/>
  <c r="H94" i="6"/>
  <c r="H93" i="6"/>
  <c r="H92" i="6"/>
  <c r="H91" i="6"/>
  <c r="H90" i="6"/>
  <c r="G89" i="6"/>
  <c r="F89" i="6"/>
  <c r="E89" i="6"/>
  <c r="D89" i="6"/>
  <c r="C89" i="6"/>
  <c r="H85" i="6"/>
  <c r="H84" i="6"/>
  <c r="H83" i="6"/>
  <c r="H82" i="6"/>
  <c r="H81" i="6"/>
  <c r="H80" i="6"/>
  <c r="H79" i="6"/>
  <c r="G78" i="6"/>
  <c r="F78" i="6"/>
  <c r="E78" i="6"/>
  <c r="D78" i="6"/>
  <c r="C78" i="6"/>
  <c r="H77" i="6"/>
  <c r="H76" i="6"/>
  <c r="H75" i="6"/>
  <c r="G74" i="6"/>
  <c r="F74" i="6"/>
  <c r="E74" i="6"/>
  <c r="D74" i="6"/>
  <c r="C74" i="6"/>
  <c r="H73" i="6"/>
  <c r="H72" i="6"/>
  <c r="H71" i="6"/>
  <c r="H70" i="6"/>
  <c r="H69" i="6"/>
  <c r="H68" i="6"/>
  <c r="H67" i="6"/>
  <c r="H66" i="6"/>
  <c r="G65" i="6"/>
  <c r="F65" i="6"/>
  <c r="E65" i="6"/>
  <c r="D65" i="6"/>
  <c r="C65" i="6"/>
  <c r="H64" i="6"/>
  <c r="H63" i="6"/>
  <c r="H62" i="6"/>
  <c r="G61" i="6"/>
  <c r="F61" i="6"/>
  <c r="E61" i="6"/>
  <c r="D61" i="6"/>
  <c r="C61" i="6"/>
  <c r="H40" i="6"/>
  <c r="H39" i="6"/>
  <c r="H38" i="6"/>
  <c r="H37" i="6"/>
  <c r="H36" i="6"/>
  <c r="H35" i="6"/>
  <c r="H34" i="6"/>
  <c r="H33" i="6"/>
  <c r="H32" i="6"/>
  <c r="G31" i="6"/>
  <c r="F31" i="6"/>
  <c r="E31" i="6"/>
  <c r="D31" i="6"/>
  <c r="C31" i="6"/>
  <c r="H30" i="6"/>
  <c r="H29" i="6"/>
  <c r="H28" i="6"/>
  <c r="H27" i="6"/>
  <c r="H26" i="6"/>
  <c r="H25" i="6"/>
  <c r="H24" i="6"/>
  <c r="H23" i="6"/>
  <c r="H22" i="6"/>
  <c r="G21" i="6"/>
  <c r="F21" i="6"/>
  <c r="E21" i="6"/>
  <c r="D21" i="6"/>
  <c r="C21" i="6"/>
  <c r="H20" i="6"/>
  <c r="H19" i="6"/>
  <c r="H18" i="6"/>
  <c r="H17" i="6"/>
  <c r="H16" i="6"/>
  <c r="H14" i="6"/>
  <c r="G13" i="6"/>
  <c r="F13" i="6"/>
  <c r="E13" i="6"/>
  <c r="D13" i="6"/>
  <c r="C13" i="6"/>
  <c r="H25" i="9" l="1"/>
  <c r="H51" i="6"/>
  <c r="H41" i="6"/>
  <c r="H31" i="6"/>
  <c r="H97" i="6"/>
  <c r="H141" i="6"/>
  <c r="H89" i="6"/>
  <c r="C12" i="6"/>
  <c r="C163" i="6" s="1"/>
  <c r="H78" i="6"/>
  <c r="H127" i="6"/>
  <c r="H74" i="6"/>
  <c r="H61" i="6"/>
  <c r="H117" i="6"/>
  <c r="G88" i="6"/>
  <c r="C88" i="6"/>
  <c r="D88" i="6"/>
  <c r="H65" i="6"/>
  <c r="H107" i="6"/>
  <c r="F88" i="6"/>
  <c r="H21" i="6"/>
  <c r="G12" i="6"/>
  <c r="G163" i="6" s="1"/>
  <c r="H154" i="6"/>
  <c r="F12" i="6"/>
  <c r="F163" i="6" s="1"/>
  <c r="H13" i="6"/>
  <c r="E88" i="6"/>
  <c r="F34" i="9"/>
  <c r="C34" i="9"/>
  <c r="C46" i="9" s="1"/>
  <c r="D34" i="9"/>
  <c r="D46" i="9" s="1"/>
  <c r="E34" i="9"/>
  <c r="G34" i="9"/>
  <c r="G46" i="9" s="1"/>
  <c r="H34" i="9"/>
  <c r="E22" i="9"/>
  <c r="F22" i="9"/>
  <c r="D12" i="6"/>
  <c r="D163" i="6" s="1"/>
  <c r="E12" i="6"/>
  <c r="E163" i="6" l="1"/>
  <c r="H12" i="6"/>
  <c r="H22" i="9"/>
  <c r="H46" i="9" s="1"/>
  <c r="H88" i="6"/>
  <c r="H163" i="6"/>
  <c r="E46" i="9"/>
  <c r="F46" i="9"/>
</calcChain>
</file>

<file path=xl/sharedStrings.xml><?xml version="1.0" encoding="utf-8"?>
<sst xmlns="http://schemas.openxmlformats.org/spreadsheetml/2006/main" count="208" uniqueCount="106">
  <si>
    <t xml:space="preserve">(PESOS) </t>
  </si>
  <si>
    <t>COMISION EJECUTIVA ESTATAL DE ATENCION INTEGRAL A VICTIMAS</t>
  </si>
  <si>
    <t xml:space="preserve"> </t>
  </si>
  <si>
    <t xml:space="preserve">Estado Analítico del Ejercicio del Presupuesto de Egresos Detallado - LDF </t>
  </si>
  <si>
    <t xml:space="preserve">Clasificación por Objeto del Gasto (Capítulo y Concepto) </t>
  </si>
  <si>
    <t xml:space="preserve">Concepto </t>
  </si>
  <si>
    <t>Subejercicio</t>
  </si>
  <si>
    <t xml:space="preserve">Aprobado </t>
  </si>
  <si>
    <t xml:space="preserve">Ampliaciones/ (Reducciones) </t>
  </si>
  <si>
    <t xml:space="preserve">Devengado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</si>
  <si>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</si>
  <si>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</si>
  <si>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</si>
  <si>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</si>
  <si>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</si>
  <si>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</si>
  <si>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</si>
  <si>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</si>
  <si>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</si>
  <si>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</si>
  <si>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</si>
  <si>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</si>
  <si>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</si>
  <si>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</si>
  <si>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</si>
  <si>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</si>
  <si>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</si>
  <si>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</si>
  <si>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</si>
  <si>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</si>
  <si>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</si>
  <si>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</si>
  <si>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</si>
  <si>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</si>
  <si>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</si>
  <si>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</si>
  <si>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</si>
  <si>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</si>
  <si>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</si>
  <si>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</si>
  <si>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</si>
  <si>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</si>
  <si>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</si>
  <si>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</si>
  <si>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</si>
  <si>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</si>
  <si>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</si>
  <si>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</si>
  <si>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</si>
  <si>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</si>
  <si>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</si>
  <si>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</si>
  <si>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</si>
  <si>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</si>
  <si>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</si>
  <si>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</si>
  <si>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</si>
  <si>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</si>
  <si>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</si>
  <si>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</si>
  <si>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</si>
  <si>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</si>
  <si>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</si>
  <si>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</si>
  <si>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</si>
  <si>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</si>
  <si>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</si>
  <si>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</si>
  <si>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</si>
  <si>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</si>
  <si>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</si>
  <si>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</si>
  <si>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</si>
  <si>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</si>
  <si>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</si>
  <si>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</si>
  <si>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</si>
  <si>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</si>
  <si>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</si>
  <si>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</si>
  <si>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</si>
  <si>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</si>
  <si>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</si>
  <si>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</si>
  <si>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</si>
  <si>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</si>
  <si>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</si>
  <si>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 xml:space="preserve">Clasificación de Servicios Personales por Categoría </t>
  </si>
  <si>
    <t>I. Gasto No Etiquetado (I=A+B+C+D+E+F)</t>
  </si>
  <si>
    <t>A. Personal Administrativo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</si>
  <si>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</si>
  <si>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</si>
  <si>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</si>
  <si>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</si>
  <si>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</si>
  <si>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</si>
  <si>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</si>
  <si>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</si>
  <si>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</si>
  <si>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 Etiquetado (I=A+B+C+D+E+F)</t>
  </si>
  <si>
    <t>III. Total de Gasto en Servicios Personales (III = I + II)</t>
  </si>
  <si>
    <r>
      <t>Egresos</t>
    </r>
    <r>
      <rPr>
        <b/>
        <sz val="26"/>
        <color rgb="FFC00000"/>
        <rFont val="Calibri"/>
        <family val="2"/>
        <scheme val="minor"/>
      </rPr>
      <t xml:space="preserve"> </t>
    </r>
  </si>
  <si>
    <r>
      <t>Modificado</t>
    </r>
    <r>
      <rPr>
        <b/>
        <sz val="26"/>
        <color rgb="FFC00000"/>
        <rFont val="Calibri"/>
        <family val="2"/>
        <scheme val="minor"/>
      </rPr>
      <t xml:space="preserve"> </t>
    </r>
  </si>
  <si>
    <r>
      <t>Egresos</t>
    </r>
    <r>
      <rPr>
        <b/>
        <sz val="30"/>
        <color rgb="FFC00000"/>
        <rFont val="Calibri"/>
        <family val="2"/>
        <scheme val="minor"/>
      </rPr>
      <t xml:space="preserve"> </t>
    </r>
  </si>
  <si>
    <r>
      <t>Modificado</t>
    </r>
    <r>
      <rPr>
        <b/>
        <sz val="30"/>
        <color rgb="FFC00000"/>
        <rFont val="Calibri"/>
        <family val="2"/>
        <scheme val="minor"/>
      </rPr>
      <t xml:space="preserve"> </t>
    </r>
  </si>
  <si>
    <t>Del 1° de enero al 30 de junio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</si>
</sst>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sz val="11"/>
      <color theme="0"/>
      <name val="Calibri"/>
      <family val="2"/>
      <scheme val="minor"/>
    </font>
    <font>
      <sz val="25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20"/>
      <color rgb="FFFF0000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4"/>
      <color theme="1"/>
      <name val="Arial"/>
      <family val="2"/>
    </font>
    <font>
      <b/>
      <sz val="14"/>
      <color theme="1"/>
      <name val="Calibri"/>
      <family val="2"/>
      <scheme val="minor"/>
    </font>
    <font>
      <sz val="16"/>
      <color rgb="FFFF0000"/>
      <name val="Calibri"/>
      <family val="2"/>
      <scheme val="minor"/>
    </font>
    <font>
      <b/>
      <sz val="26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b/>
      <sz val="30"/>
      <color theme="1"/>
      <name val="Calibri"/>
      <family val="2"/>
      <scheme val="minor"/>
    </font>
    <font>
      <b/>
      <sz val="26"/>
      <color rgb="FFC00000"/>
      <name val="Calibri"/>
      <family val="2"/>
      <scheme val="minor"/>
    </font>
    <font>
      <b/>
      <sz val="30"/>
      <color rgb="FFC00000"/>
      <name val="Calibri"/>
      <family val="2"/>
      <scheme val="minor"/>
    </font>
    <font>
      <sz val="30"/>
      <color theme="1"/>
      <name val="Calibri"/>
      <family val="2"/>
      <scheme val="minor"/>
    </font>
    <font>
      <b/>
      <sz val="30"/>
      <color rgb="FFFF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2">
    <xf numFmtId="0" fontId="0" fillId="0" borderId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43" fontId="1" fillId="0" borderId="0" applyFont="0" applyFill="0" applyBorder="0" applyAlignment="0" applyProtection="0"/>
    <xf numFmtId="0" fontId="3" fillId="2" borderId="0" applyNumberFormat="0" applyBorder="0" applyAlignment="0" applyProtection="0"/>
    <xf numFmtId="0" fontId="6" fillId="0" borderId="0"/>
    <xf numFmtId="0" fontId="2" fillId="0" borderId="0" applyNumberFormat="0" applyFill="0" applyBorder="0" applyAlignment="0" applyProtection="0"/>
    <xf numFmtId="0" fontId="10" fillId="0" borderId="0"/>
  </cellStyleXfs>
  <cellXfs count="59">
    <xf numFmtId="0" fontId="0" fillId="0" borderId="0" xfId="0"/>
    <xf numFmtId="0" fontId="9" fillId="0" borderId="0" xfId="0" applyFont="1"/>
    <xf numFmtId="3" fontId="9" fillId="0" borderId="0" xfId="0" applyNumberFormat="1" applyFont="1"/>
    <xf numFmtId="0" fontId="5" fillId="0" borderId="1" xfId="0" applyFont="1" applyBorder="1" applyAlignment="1">
      <alignment vertical="center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12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3" fontId="13" fillId="0" borderId="0" xfId="0" applyNumberFormat="1" applyFont="1"/>
    <xf numFmtId="3" fontId="5" fillId="0" borderId="2" xfId="0" applyNumberFormat="1" applyFont="1" applyBorder="1" applyAlignment="1">
      <alignment horizontal="center"/>
    </xf>
    <xf numFmtId="0" fontId="15" fillId="10" borderId="7" xfId="0" applyFont="1" applyFill="1" applyBorder="1" applyAlignment="1">
      <alignment horizontal="center" vertical="center" wrapText="1"/>
    </xf>
    <xf numFmtId="0" fontId="17" fillId="10" borderId="7" xfId="0" applyFont="1" applyFill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left" vertical="center" indent="3"/>
    </xf>
    <xf numFmtId="0" fontId="20" fillId="0" borderId="4" xfId="0" applyFont="1" applyBorder="1" applyAlignment="1">
      <alignment horizontal="left" vertical="center" indent="6"/>
    </xf>
    <xf numFmtId="0" fontId="20" fillId="0" borderId="4" xfId="0" applyFont="1" applyBorder="1" applyAlignment="1">
      <alignment horizontal="left" vertical="center" indent="9"/>
    </xf>
    <xf numFmtId="0" fontId="20" fillId="0" borderId="4" xfId="0" applyFont="1" applyBorder="1" applyAlignment="1">
      <alignment horizontal="left" vertical="center" wrapText="1" indent="6"/>
    </xf>
    <xf numFmtId="0" fontId="21" fillId="0" borderId="4" xfId="0" applyFont="1" applyBorder="1" applyAlignment="1">
      <alignment horizontal="center" vertical="center"/>
    </xf>
    <xf numFmtId="0" fontId="20" fillId="0" borderId="4" xfId="0" applyFont="1" applyBorder="1" applyAlignment="1">
      <alignment vertical="center"/>
    </xf>
    <xf numFmtId="0" fontId="16" fillId="9" borderId="4" xfId="0" applyFont="1" applyFill="1" applyBorder="1" applyAlignment="1">
      <alignment horizontal="left" vertical="center" indent="6"/>
    </xf>
    <xf numFmtId="0" fontId="15" fillId="9" borderId="4" xfId="0" applyFont="1" applyFill="1" applyBorder="1" applyAlignment="1">
      <alignment horizontal="left" vertical="center" indent="3"/>
    </xf>
    <xf numFmtId="0" fontId="16" fillId="9" borderId="4" xfId="0" applyFont="1" applyFill="1" applyBorder="1" applyAlignment="1">
      <alignment horizontal="left" vertical="center" wrapText="1" indent="6"/>
    </xf>
    <xf numFmtId="0" fontId="15" fillId="9" borderId="12" xfId="0" applyFont="1" applyFill="1" applyBorder="1" applyAlignment="1">
      <alignment horizontal="left" vertical="center"/>
    </xf>
    <xf numFmtId="0" fontId="16" fillId="9" borderId="4" xfId="0" applyFont="1" applyFill="1" applyBorder="1" applyAlignment="1">
      <alignment horizontal="left" vertical="center" indent="3"/>
    </xf>
    <xf numFmtId="0" fontId="16" fillId="9" borderId="4" xfId="0" applyFont="1" applyFill="1" applyBorder="1" applyAlignment="1">
      <alignment horizontal="left" vertical="center" wrapText="1" indent="3"/>
    </xf>
    <xf numFmtId="0" fontId="16" fillId="9" borderId="4" xfId="0" applyFont="1" applyFill="1" applyBorder="1" applyAlignment="1">
      <alignment horizontal="left" indent="3"/>
    </xf>
    <xf numFmtId="0" fontId="15" fillId="9" borderId="4" xfId="0" applyFont="1" applyFill="1" applyBorder="1" applyAlignment="1">
      <alignment horizontal="left" indent="3"/>
    </xf>
    <xf numFmtId="0" fontId="16" fillId="0" borderId="1" xfId="0" applyFont="1" applyBorder="1" applyAlignment="1">
      <alignment vertical="center"/>
    </xf>
    <xf numFmtId="0" fontId="11" fillId="0" borderId="0" xfId="0" applyFont="1" applyAlignment="1">
      <alignment horizontal="left" vertical="center" wrapText="1"/>
    </xf>
    <xf numFmtId="0" fontId="0" fillId="0" borderId="0" xfId="0" applyNumberFormat="1"/>
    <xf numFmtId="0" fontId="11" fillId="0" borderId="0" xfId="0" applyNumberFormat="1" applyFont="1" applyAlignment="1">
      <alignment horizontal="left" vertical="center" wrapText="1"/>
    </xf>
    <xf numFmtId="0" fontId="15" fillId="10" borderId="7" xfId="0" applyNumberFormat="1" applyFont="1" applyFill="1" applyBorder="1" applyAlignment="1">
      <alignment horizontal="center" vertical="center" wrapText="1"/>
    </xf>
    <xf numFmtId="4" fontId="16" fillId="9" borderId="4" xfId="0" applyNumberFormat="1" applyFont="1" applyFill="1" applyBorder="1" applyAlignment="1" applyProtection="1">
      <alignment vertical="center"/>
      <protection locked="0"/>
    </xf>
    <xf numFmtId="4" fontId="15" fillId="9" borderId="4" xfId="0" applyNumberFormat="1" applyFont="1" applyFill="1" applyBorder="1" applyAlignment="1" applyProtection="1">
      <alignment vertical="center"/>
      <protection locked="0"/>
    </xf>
    <xf numFmtId="4" fontId="16" fillId="0" borderId="4" xfId="0" applyNumberFormat="1" applyFont="1" applyBorder="1" applyAlignment="1" applyProtection="1">
      <alignment vertical="center"/>
      <protection locked="0"/>
    </xf>
    <xf numFmtId="4" fontId="15" fillId="10" borderId="7" xfId="0" applyNumberFormat="1" applyFont="1" applyFill="1" applyBorder="1" applyAlignment="1">
      <alignment horizontal="center" vertical="center" wrapText="1"/>
    </xf>
    <xf numFmtId="4" fontId="16" fillId="9" borderId="4" xfId="0" applyNumberFormat="1" applyFont="1" applyFill="1" applyBorder="1" applyAlignment="1">
      <alignment vertical="center"/>
    </xf>
    <xf numFmtId="4" fontId="16" fillId="0" borderId="1" xfId="0" applyNumberFormat="1" applyFont="1" applyBorder="1"/>
    <xf numFmtId="4" fontId="20" fillId="0" borderId="5" xfId="0" applyNumberFormat="1" applyFont="1" applyBorder="1" applyAlignment="1" applyProtection="1">
      <alignment horizontal="right" vertical="center"/>
      <protection locked="0"/>
    </xf>
    <xf numFmtId="4" fontId="17" fillId="0" borderId="5" xfId="0" applyNumberFormat="1" applyFont="1" applyBorder="1" applyAlignment="1" applyProtection="1">
      <alignment horizontal="right" vertical="center"/>
      <protection locked="0"/>
    </xf>
    <xf numFmtId="4" fontId="21" fillId="0" borderId="5" xfId="0" applyNumberFormat="1" applyFont="1" applyBorder="1" applyAlignment="1">
      <alignment horizontal="center" vertical="center" wrapText="1"/>
    </xf>
    <xf numFmtId="4" fontId="20" fillId="0" borderId="5" xfId="0" applyNumberFormat="1" applyFont="1" applyBorder="1" applyAlignment="1">
      <alignment horizontal="right" vertical="center"/>
    </xf>
    <xf numFmtId="0" fontId="15" fillId="10" borderId="1" xfId="0" applyFont="1" applyFill="1" applyBorder="1" applyAlignment="1">
      <alignment horizontal="center" vertical="center" wrapText="1"/>
    </xf>
    <xf numFmtId="0" fontId="15" fillId="10" borderId="12" xfId="0" applyFont="1" applyFill="1" applyBorder="1" applyAlignment="1">
      <alignment horizontal="center" vertical="center" wrapText="1"/>
    </xf>
    <xf numFmtId="0" fontId="15" fillId="10" borderId="7" xfId="0" applyFont="1" applyFill="1" applyBorder="1" applyAlignment="1">
      <alignment horizontal="center" vertical="center" wrapText="1"/>
    </xf>
    <xf numFmtId="4" fontId="15" fillId="10" borderId="7" xfId="0" applyNumberFormat="1" applyFont="1" applyFill="1" applyBorder="1" applyAlignment="1">
      <alignment horizontal="center" vertical="center" wrapText="1"/>
    </xf>
    <xf numFmtId="0" fontId="15" fillId="10" borderId="3" xfId="0" applyFont="1" applyFill="1" applyBorder="1" applyAlignment="1">
      <alignment horizontal="center" vertical="center"/>
    </xf>
    <xf numFmtId="0" fontId="15" fillId="10" borderId="8" xfId="0" applyFont="1" applyFill="1" applyBorder="1" applyAlignment="1">
      <alignment horizontal="center" vertical="center"/>
    </xf>
    <xf numFmtId="0" fontId="15" fillId="10" borderId="2" xfId="0" applyFont="1" applyFill="1" applyBorder="1" applyAlignment="1">
      <alignment horizontal="center" vertical="center"/>
    </xf>
    <xf numFmtId="0" fontId="11" fillId="0" borderId="0" xfId="0" applyFont="1" applyAlignment="1">
      <alignment horizontal="left" vertical="center" wrapText="1"/>
    </xf>
    <xf numFmtId="0" fontId="14" fillId="10" borderId="11" xfId="0" applyFont="1" applyFill="1" applyBorder="1" applyAlignment="1">
      <alignment horizontal="center" vertical="center"/>
    </xf>
    <xf numFmtId="0" fontId="14" fillId="10" borderId="10" xfId="0" applyFont="1" applyFill="1" applyBorder="1" applyAlignment="1">
      <alignment horizontal="center" vertical="center"/>
    </xf>
    <xf numFmtId="0" fontId="14" fillId="10" borderId="9" xfId="0" applyFont="1" applyFill="1" applyBorder="1" applyAlignment="1">
      <alignment horizontal="center" vertical="center"/>
    </xf>
    <xf numFmtId="0" fontId="15" fillId="10" borderId="6" xfId="0" applyFont="1" applyFill="1" applyBorder="1" applyAlignment="1">
      <alignment horizontal="center" vertical="center"/>
    </xf>
    <xf numFmtId="0" fontId="15" fillId="10" borderId="0" xfId="0" applyFont="1" applyFill="1" applyAlignment="1">
      <alignment horizontal="center" vertical="center"/>
    </xf>
    <xf numFmtId="0" fontId="15" fillId="10" borderId="5" xfId="0" applyFont="1" applyFill="1" applyBorder="1" applyAlignment="1">
      <alignment horizontal="center" vertical="center"/>
    </xf>
    <xf numFmtId="0" fontId="15" fillId="10" borderId="4" xfId="0" applyFont="1" applyFill="1" applyBorder="1" applyAlignment="1">
      <alignment horizontal="center" vertical="center"/>
    </xf>
    <xf numFmtId="0" fontId="17" fillId="10" borderId="7" xfId="0" applyFont="1" applyFill="1" applyBorder="1" applyAlignment="1">
      <alignment horizontal="center" vertical="center" wrapText="1"/>
    </xf>
    <xf numFmtId="0" fontId="17" fillId="10" borderId="1" xfId="0" applyFont="1" applyFill="1" applyBorder="1" applyAlignment="1">
      <alignment horizontal="center" vertical="center" wrapText="1"/>
    </xf>
  </cellXfs>
  <cellStyles count="12">
    <cellStyle name="60% - Énfasis1 2" xfId="1" xr:uid="{00000000-0005-0000-0000-000000000000}"/>
    <cellStyle name="60% - Énfasis2 2" xfId="2" xr:uid="{00000000-0005-0000-0000-000001000000}"/>
    <cellStyle name="60% - Énfasis3 2" xfId="3" xr:uid="{00000000-0005-0000-0000-000002000000}"/>
    <cellStyle name="60% - Énfasis4 2" xfId="4" xr:uid="{00000000-0005-0000-0000-000003000000}"/>
    <cellStyle name="60% - Énfasis5 2" xfId="5" xr:uid="{00000000-0005-0000-0000-000004000000}"/>
    <cellStyle name="60% - Énfasis6 2" xfId="6" xr:uid="{00000000-0005-0000-0000-000005000000}"/>
    <cellStyle name="Millares 2" xfId="7" xr:uid="{00000000-0005-0000-0000-000006000000}"/>
    <cellStyle name="Neutral 2" xfId="8" xr:uid="{00000000-0005-0000-0000-000007000000}"/>
    <cellStyle name="Normal" xfId="0" builtinId="0"/>
    <cellStyle name="Normal 2" xfId="9" xr:uid="{00000000-0005-0000-0000-000009000000}"/>
    <cellStyle name="Normal 3" xfId="11" xr:uid="{AA186883-504F-4D2B-91A8-62774389B458}"/>
    <cellStyle name="Título 4" xfId="10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1071561</xdr:colOff>
      <xdr:row>1</xdr:row>
      <xdr:rowOff>71437</xdr:rowOff>
    </xdr:from>
    <xdr:to>
      <xdr:col>7</xdr:col>
      <xdr:colOff>2003054</xdr:colOff>
      <xdr:row>3</xdr:row>
      <xdr:rowOff>386634</xdr:rowOff>
    </xdr:to>
    <xdr:pic>
      <xdr:nvPicPr>
        <xdr:cNvPr id="2" name="Imagen 1" descr="Imagen que contiene Texto&#10;&#10;Descripción generada automáticamente">
          <a:extLst>
            <a:ext uri="{FF2B5EF4-FFF2-40B4-BE49-F238E27FC236}">
              <a16:creationId xmlns:a16="http://schemas.microsoft.com/office/drawing/2014/main" id="{4FCAE7DC-CDCB-4D77-9F33-02908CE8BA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382874" y="261937"/>
          <a:ext cx="9694493" cy="2196385"/>
        </a:xfrm>
        <a:prstGeom prst="rect">
          <a:avLst/>
        </a:prstGeom>
      </xdr:spPr>
    </xdr:pic>
    <xdr:clientData/>
  </xdr:twoCellAnchor>
  <xdr:twoCellAnchor editAs="oneCell">
    <xdr:from>
      <xdr:col>1</xdr:col>
      <xdr:colOff>1476375</xdr:colOff>
      <xdr:row>0</xdr:row>
      <xdr:rowOff>0</xdr:rowOff>
    </xdr:from>
    <xdr:to>
      <xdr:col>1</xdr:col>
      <xdr:colOff>3762375</xdr:colOff>
      <xdr:row>3</xdr:row>
      <xdr:rowOff>693794</xdr:rowOff>
    </xdr:to>
    <xdr:pic>
      <xdr:nvPicPr>
        <xdr:cNvPr id="3" name="Imagen 6">
          <a:extLst>
            <a:ext uri="{FF2B5EF4-FFF2-40B4-BE49-F238E27FC236}">
              <a16:creationId xmlns:a16="http://schemas.microsoft.com/office/drawing/2014/main" id="{E7F1E189-6CCC-42BD-9743-FDB716DAE5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875" y="0"/>
          <a:ext cx="2286000" cy="2765482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2151456</xdr:colOff>
      <xdr:row>2</xdr:row>
      <xdr:rowOff>63500</xdr:rowOff>
    </xdr:from>
    <xdr:to>
      <xdr:col>7</xdr:col>
      <xdr:colOff>2381251</xdr:colOff>
      <xdr:row>11</xdr:row>
      <xdr:rowOff>269796</xdr:rowOff>
    </xdr:to>
    <xdr:pic>
      <xdr:nvPicPr>
        <xdr:cNvPr id="2" name="Imagen 1" descr="Imagen que contiene Texto&#10;&#10;Descripción generada automáticamente">
          <a:extLst>
            <a:ext uri="{FF2B5EF4-FFF2-40B4-BE49-F238E27FC236}">
              <a16:creationId xmlns:a16="http://schemas.microsoft.com/office/drawing/2014/main" id="{B5FFD19D-A8DA-4461-B589-A2BC5B91FC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693456" y="444500"/>
          <a:ext cx="7865670" cy="1920796"/>
        </a:xfrm>
        <a:prstGeom prst="rect">
          <a:avLst/>
        </a:prstGeom>
      </xdr:spPr>
    </xdr:pic>
    <xdr:clientData/>
  </xdr:twoCellAnchor>
  <xdr:twoCellAnchor editAs="oneCell">
    <xdr:from>
      <xdr:col>1</xdr:col>
      <xdr:colOff>984250</xdr:colOff>
      <xdr:row>0</xdr:row>
      <xdr:rowOff>47625</xdr:rowOff>
    </xdr:from>
    <xdr:to>
      <xdr:col>1</xdr:col>
      <xdr:colOff>2921000</xdr:colOff>
      <xdr:row>12</xdr:row>
      <xdr:rowOff>156460</xdr:rowOff>
    </xdr:to>
    <xdr:pic>
      <xdr:nvPicPr>
        <xdr:cNvPr id="4" name="Imagen 6">
          <a:extLst>
            <a:ext uri="{FF2B5EF4-FFF2-40B4-BE49-F238E27FC236}">
              <a16:creationId xmlns:a16="http://schemas.microsoft.com/office/drawing/2014/main" id="{640B78C7-967E-4EDD-B956-514FEB2921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8875" y="47625"/>
          <a:ext cx="1936750" cy="253771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  <row r="20">
          <cell r="D20" t="str">
            <v>Otras Cuentas por Pagar a Corto Plazo</v>
          </cell>
          <cell r="E20">
            <v>1</v>
          </cell>
        </row>
        <row r="25">
          <cell r="D25" t="str">
            <v>Porción a Corto Plazo de la Deuda Pública a Largo Plazo</v>
          </cell>
          <cell r="E25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B695E1-7E35-413E-8C78-6DE6E2F706C5}">
  <dimension ref="A1:J164"/>
  <sheetViews>
    <sheetView zoomScale="55" zoomScaleNormal="55" zoomScaleSheetLayoutView="40" workbookViewId="0">
      <pane ySplit="13" topLeftCell="A37" activePane="bottomLeft" state="frozen"/>
      <selection pane="bottomLeft" activeCell="E42" sqref="E42"/>
    </sheetView>
  </sheetViews>
  <sheetFormatPr baseColWidth="10" defaultRowHeight="15" x14ac:dyDescent="0.25"/>
  <cols>
    <col min="1" max="1" width="2.7109375" customWidth="1"/>
    <col min="2" max="2" width="178.85546875" customWidth="1"/>
    <col min="3" max="3" width="37.7109375" style="29" customWidth="1"/>
    <col min="4" max="8" width="33" customWidth="1"/>
    <col min="9" max="9" width="17.28515625" bestFit="1" customWidth="1"/>
  </cols>
  <sheetData>
    <row r="1" spans="1:10" x14ac:dyDescent="0.25">
      <c r="A1" t="s">
        <v>2</v>
      </c>
    </row>
    <row r="2" spans="1:10" ht="61.9" customHeight="1" x14ac:dyDescent="0.25">
      <c r="B2" s="49"/>
      <c r="C2" s="49"/>
      <c r="D2" s="49"/>
      <c r="E2" s="4"/>
      <c r="F2" s="5"/>
      <c r="G2" s="5"/>
      <c r="H2" s="6"/>
    </row>
    <row r="3" spans="1:10" ht="86.25" customHeight="1" x14ac:dyDescent="0.25">
      <c r="B3" s="28"/>
      <c r="C3" s="30"/>
      <c r="D3" s="28"/>
      <c r="E3" s="4"/>
      <c r="F3" s="5"/>
      <c r="G3" s="5"/>
      <c r="H3" s="6"/>
    </row>
    <row r="4" spans="1:10" ht="57.75" customHeight="1" x14ac:dyDescent="0.25">
      <c r="B4" s="7"/>
    </row>
    <row r="5" spans="1:10" s="1" customFormat="1" ht="33.75" x14ac:dyDescent="0.35">
      <c r="B5" s="50" t="s">
        <v>1</v>
      </c>
      <c r="C5" s="51"/>
      <c r="D5" s="51"/>
      <c r="E5" s="51"/>
      <c r="F5" s="51"/>
      <c r="G5" s="51"/>
      <c r="H5" s="52"/>
    </row>
    <row r="6" spans="1:10" s="1" customFormat="1" ht="33.75" x14ac:dyDescent="0.35">
      <c r="B6" s="53" t="s">
        <v>3</v>
      </c>
      <c r="C6" s="54"/>
      <c r="D6" s="54"/>
      <c r="E6" s="54"/>
      <c r="F6" s="54"/>
      <c r="G6" s="54"/>
      <c r="H6" s="55"/>
    </row>
    <row r="7" spans="1:10" s="1" customFormat="1" ht="33.75" x14ac:dyDescent="0.35">
      <c r="B7" s="53" t="s">
        <v>4</v>
      </c>
      <c r="C7" s="54"/>
      <c r="D7" s="54"/>
      <c r="E7" s="54"/>
      <c r="F7" s="54"/>
      <c r="G7" s="54"/>
      <c r="H7" s="55"/>
    </row>
    <row r="8" spans="1:10" s="1" customFormat="1" ht="33.75" x14ac:dyDescent="0.35">
      <c r="B8" s="56" t="s">
        <v>105</v>
      </c>
      <c r="C8" s="56"/>
      <c r="D8" s="56"/>
      <c r="E8" s="56"/>
      <c r="F8" s="56"/>
      <c r="G8" s="56"/>
      <c r="H8" s="56"/>
    </row>
    <row r="9" spans="1:10" s="1" customFormat="1" ht="33.75" x14ac:dyDescent="0.35">
      <c r="B9" s="46" t="s">
        <v>0</v>
      </c>
      <c r="C9" s="47"/>
      <c r="D9" s="47"/>
      <c r="E9" s="47"/>
      <c r="F9" s="47"/>
      <c r="G9" s="47"/>
      <c r="H9" s="48"/>
    </row>
    <row r="10" spans="1:10" s="1" customFormat="1" ht="42.75" customHeight="1" x14ac:dyDescent="0.35">
      <c r="B10" s="42" t="s">
        <v>5</v>
      </c>
      <c r="C10" s="42" t="s">
        <v>101</v>
      </c>
      <c r="D10" s="42"/>
      <c r="E10" s="42"/>
      <c r="F10" s="42"/>
      <c r="G10" s="42"/>
      <c r="H10" s="42" t="s">
        <v>6</v>
      </c>
    </row>
    <row r="11" spans="1:10" s="1" customFormat="1" ht="67.5" x14ac:dyDescent="0.35">
      <c r="B11" s="43"/>
      <c r="C11" s="31" t="s">
        <v>7</v>
      </c>
      <c r="D11" s="10" t="s">
        <v>8</v>
      </c>
      <c r="E11" s="10" t="s">
        <v>102</v>
      </c>
      <c r="F11" s="10" t="s">
        <v>9</v>
      </c>
      <c r="G11" s="10" t="s">
        <v>10</v>
      </c>
      <c r="H11" s="43"/>
    </row>
    <row r="12" spans="1:10" s="1" customFormat="1" ht="33.75" x14ac:dyDescent="0.35">
      <c r="B12" s="22" t="s">
        <v>11</v>
      </c>
      <c r="C12" s="33">
        <f>+C13+C21+C31+C41+C51+C61+C65+C74+C78</f>
        <v>17845543</v>
      </c>
      <c r="D12" s="33">
        <f t="shared" ref="D12:G12" si="0">+D13+D21+D31+D41+D51+D61+D65+D74+D78</f>
        <v>-17</v>
      </c>
      <c r="E12" s="33">
        <f t="shared" si="0"/>
        <v>17845526</v>
      </c>
      <c r="F12" s="33">
        <f t="shared" si="0"/>
        <v>6946921</v>
      </c>
      <c r="G12" s="33">
        <f t="shared" si="0"/>
        <v>6257748</v>
      </c>
      <c r="H12" s="33">
        <f>E12-F12</f>
        <v>10898605</v>
      </c>
      <c r="I12" s="2"/>
      <c r="J12" s="2"/>
    </row>
    <row r="13" spans="1:10" s="1" customFormat="1" ht="33.75" x14ac:dyDescent="0.35">
      <c r="B13" s="23" t="s">
        <v>12</v>
      </c>
      <c r="C13" s="34">
        <f t="shared" ref="C13:H13" si="1">SUM(C14:C20)</f>
        <v>0</v>
      </c>
      <c r="D13" s="34">
        <f t="shared" si="1"/>
        <v>0</v>
      </c>
      <c r="E13" s="34">
        <f t="shared" si="1"/>
        <v>0</v>
      </c>
      <c r="F13" s="34">
        <f t="shared" si="1"/>
        <v>0</v>
      </c>
      <c r="G13" s="34">
        <f t="shared" si="1"/>
        <v>0</v>
      </c>
      <c r="H13" s="34">
        <f t="shared" si="1"/>
        <v>0</v>
      </c>
      <c r="I13" s="2"/>
      <c r="J13" s="2"/>
    </row>
    <row r="14" spans="1:10" s="1" customFormat="1" ht="33.75" x14ac:dyDescent="0.35">
      <c r="B14" s="19" t="s">
        <v>13</v>
      </c>
      <c r="C14" s="34">
        <v>0</v>
      </c>
      <c r="D14" s="34">
        <v>0</v>
      </c>
      <c r="E14" s="34">
        <v>0</v>
      </c>
      <c r="F14" s="34">
        <v>0</v>
      </c>
      <c r="G14" s="34">
        <v>0</v>
      </c>
      <c r="H14" s="32">
        <f t="shared" ref="H14:H20" si="2">E14-F14</f>
        <v>0</v>
      </c>
      <c r="I14" s="2"/>
      <c r="J14" s="2"/>
    </row>
    <row r="15" spans="1:10" s="1" customFormat="1" ht="33.75" x14ac:dyDescent="0.35">
      <c r="B15" s="19" t="s">
        <v>14</v>
      </c>
      <c r="C15" s="34">
        <v>0</v>
      </c>
      <c r="D15" s="34">
        <v>0</v>
      </c>
      <c r="E15" s="34">
        <v>0</v>
      </c>
      <c r="F15" s="34">
        <v>0</v>
      </c>
      <c r="G15" s="34">
        <v>0</v>
      </c>
      <c r="H15" s="32">
        <f>E15-F15</f>
        <v>0</v>
      </c>
      <c r="I15" s="2"/>
      <c r="J15" s="2"/>
    </row>
    <row r="16" spans="1:10" s="1" customFormat="1" ht="33.75" x14ac:dyDescent="0.35">
      <c r="B16" s="19" t="s">
        <v>15</v>
      </c>
      <c r="C16" s="34">
        <v>0</v>
      </c>
      <c r="D16" s="34">
        <v>0</v>
      </c>
      <c r="E16" s="34">
        <v>0</v>
      </c>
      <c r="F16" s="34">
        <v>0</v>
      </c>
      <c r="G16" s="34">
        <v>0</v>
      </c>
      <c r="H16" s="32">
        <f t="shared" si="2"/>
        <v>0</v>
      </c>
      <c r="I16" s="2"/>
      <c r="J16" s="2"/>
    </row>
    <row r="17" spans="2:10" s="1" customFormat="1" ht="33.75" x14ac:dyDescent="0.35">
      <c r="B17" s="19" t="s">
        <v>16</v>
      </c>
      <c r="C17" s="34">
        <v>0</v>
      </c>
      <c r="D17" s="34">
        <v>0</v>
      </c>
      <c r="E17" s="34">
        <v>0</v>
      </c>
      <c r="F17" s="34">
        <v>0</v>
      </c>
      <c r="G17" s="34">
        <v>0</v>
      </c>
      <c r="H17" s="32">
        <f t="shared" si="2"/>
        <v>0</v>
      </c>
      <c r="I17" s="2"/>
      <c r="J17" s="2"/>
    </row>
    <row r="18" spans="2:10" s="1" customFormat="1" ht="33.75" x14ac:dyDescent="0.35">
      <c r="B18" s="19" t="s">
        <v>17</v>
      </c>
      <c r="C18" s="32">
        <v>0</v>
      </c>
      <c r="D18" s="32">
        <v>0</v>
      </c>
      <c r="E18" s="32">
        <v>0</v>
      </c>
      <c r="F18" s="32">
        <v>0</v>
      </c>
      <c r="G18" s="32">
        <v>0</v>
      </c>
      <c r="H18" s="32">
        <f t="shared" si="2"/>
        <v>0</v>
      </c>
      <c r="I18" s="2"/>
      <c r="J18" s="2"/>
    </row>
    <row r="19" spans="2:10" s="1" customFormat="1" ht="33.75" x14ac:dyDescent="0.35">
      <c r="B19" s="19" t="s">
        <v>18</v>
      </c>
      <c r="C19" s="32">
        <v>0</v>
      </c>
      <c r="D19" s="32">
        <v>0</v>
      </c>
      <c r="E19" s="32">
        <v>0</v>
      </c>
      <c r="F19" s="32">
        <v>0</v>
      </c>
      <c r="G19" s="32">
        <v>0</v>
      </c>
      <c r="H19" s="32">
        <f t="shared" si="2"/>
        <v>0</v>
      </c>
      <c r="I19" s="2"/>
      <c r="J19" s="2"/>
    </row>
    <row r="20" spans="2:10" s="1" customFormat="1" ht="33.75" x14ac:dyDescent="0.35">
      <c r="B20" s="19" t="s">
        <v>19</v>
      </c>
      <c r="C20" s="32">
        <v>0</v>
      </c>
      <c r="D20" s="32">
        <v>0</v>
      </c>
      <c r="E20" s="32">
        <v>0</v>
      </c>
      <c r="F20" s="32">
        <v>0</v>
      </c>
      <c r="G20" s="32">
        <v>0</v>
      </c>
      <c r="H20" s="32">
        <f t="shared" si="2"/>
        <v>0</v>
      </c>
      <c r="I20" s="2"/>
      <c r="J20" s="2"/>
    </row>
    <row r="21" spans="2:10" s="1" customFormat="1" ht="33.75" x14ac:dyDescent="0.35">
      <c r="B21" s="23" t="s">
        <v>20</v>
      </c>
      <c r="C21" s="32">
        <f t="shared" ref="C21:H21" si="3">SUM(C22:C30)</f>
        <v>0</v>
      </c>
      <c r="D21" s="32">
        <f t="shared" si="3"/>
        <v>0</v>
      </c>
      <c r="E21" s="32">
        <f t="shared" si="3"/>
        <v>0</v>
      </c>
      <c r="F21" s="32">
        <f t="shared" si="3"/>
        <v>0</v>
      </c>
      <c r="G21" s="32">
        <f t="shared" si="3"/>
        <v>0</v>
      </c>
      <c r="H21" s="32">
        <f t="shared" si="3"/>
        <v>0</v>
      </c>
      <c r="I21" s="2"/>
      <c r="J21" s="2"/>
    </row>
    <row r="22" spans="2:10" s="1" customFormat="1" ht="33.75" x14ac:dyDescent="0.35">
      <c r="B22" s="21" t="s">
        <v>21</v>
      </c>
      <c r="C22" s="32">
        <v>0</v>
      </c>
      <c r="D22" s="32">
        <v>0</v>
      </c>
      <c r="E22" s="32">
        <v>0</v>
      </c>
      <c r="F22" s="32">
        <v>0</v>
      </c>
      <c r="G22" s="32">
        <v>0</v>
      </c>
      <c r="H22" s="32">
        <f t="shared" ref="H22:H30" si="4">E22-F22</f>
        <v>0</v>
      </c>
      <c r="I22" s="2"/>
      <c r="J22" s="2"/>
    </row>
    <row r="23" spans="2:10" s="1" customFormat="1" ht="33.75" x14ac:dyDescent="0.35">
      <c r="B23" s="19" t="s">
        <v>22</v>
      </c>
      <c r="C23" s="32">
        <v>0</v>
      </c>
      <c r="D23" s="32">
        <v>0</v>
      </c>
      <c r="E23" s="32">
        <v>0</v>
      </c>
      <c r="F23" s="32">
        <v>0</v>
      </c>
      <c r="G23" s="32">
        <v>0</v>
      </c>
      <c r="H23" s="32">
        <f t="shared" si="4"/>
        <v>0</v>
      </c>
      <c r="I23" s="2"/>
      <c r="J23" s="2"/>
    </row>
    <row r="24" spans="2:10" s="1" customFormat="1" ht="33.75" x14ac:dyDescent="0.35">
      <c r="B24" s="19" t="s">
        <v>23</v>
      </c>
      <c r="C24" s="32">
        <v>0</v>
      </c>
      <c r="D24" s="32">
        <v>0</v>
      </c>
      <c r="E24" s="32">
        <v>0</v>
      </c>
      <c r="F24" s="32">
        <v>0</v>
      </c>
      <c r="G24" s="32">
        <v>0</v>
      </c>
      <c r="H24" s="32">
        <f t="shared" si="4"/>
        <v>0</v>
      </c>
      <c r="I24" s="2"/>
      <c r="J24" s="2"/>
    </row>
    <row r="25" spans="2:10" s="1" customFormat="1" ht="33.75" x14ac:dyDescent="0.35">
      <c r="B25" s="19" t="s">
        <v>24</v>
      </c>
      <c r="C25" s="32">
        <v>0</v>
      </c>
      <c r="D25" s="32">
        <v>0</v>
      </c>
      <c r="E25" s="32">
        <v>0</v>
      </c>
      <c r="F25" s="32">
        <v>0</v>
      </c>
      <c r="G25" s="32">
        <v>0</v>
      </c>
      <c r="H25" s="32">
        <f t="shared" si="4"/>
        <v>0</v>
      </c>
      <c r="I25" s="2"/>
      <c r="J25" s="2"/>
    </row>
    <row r="26" spans="2:10" s="1" customFormat="1" ht="33.75" x14ac:dyDescent="0.35">
      <c r="B26" s="19" t="s">
        <v>25</v>
      </c>
      <c r="C26" s="32">
        <v>0</v>
      </c>
      <c r="D26" s="32">
        <v>0</v>
      </c>
      <c r="E26" s="32">
        <v>0</v>
      </c>
      <c r="F26" s="32">
        <v>0</v>
      </c>
      <c r="G26" s="32">
        <v>0</v>
      </c>
      <c r="H26" s="32">
        <f t="shared" si="4"/>
        <v>0</v>
      </c>
      <c r="I26" s="2"/>
      <c r="J26" s="2"/>
    </row>
    <row r="27" spans="2:10" s="1" customFormat="1" ht="33.75" x14ac:dyDescent="0.35">
      <c r="B27" s="19" t="s">
        <v>26</v>
      </c>
      <c r="C27" s="32">
        <v>0</v>
      </c>
      <c r="D27" s="32">
        <v>0</v>
      </c>
      <c r="E27" s="32">
        <v>0</v>
      </c>
      <c r="F27" s="32">
        <v>0</v>
      </c>
      <c r="G27" s="32">
        <v>0</v>
      </c>
      <c r="H27" s="32">
        <f t="shared" si="4"/>
        <v>0</v>
      </c>
      <c r="I27" s="2"/>
      <c r="J27" s="2"/>
    </row>
    <row r="28" spans="2:10" s="1" customFormat="1" ht="33.75" x14ac:dyDescent="0.35">
      <c r="B28" s="19" t="s">
        <v>27</v>
      </c>
      <c r="C28" s="32">
        <v>0</v>
      </c>
      <c r="D28" s="32">
        <v>0</v>
      </c>
      <c r="E28" s="32">
        <v>0</v>
      </c>
      <c r="F28" s="32">
        <v>0</v>
      </c>
      <c r="G28" s="32">
        <v>0</v>
      </c>
      <c r="H28" s="32">
        <f t="shared" si="4"/>
        <v>0</v>
      </c>
      <c r="I28" s="2"/>
      <c r="J28" s="2"/>
    </row>
    <row r="29" spans="2:10" s="1" customFormat="1" ht="33.75" x14ac:dyDescent="0.35">
      <c r="B29" s="19" t="s">
        <v>28</v>
      </c>
      <c r="C29" s="32">
        <v>0</v>
      </c>
      <c r="D29" s="32">
        <v>0</v>
      </c>
      <c r="E29" s="32">
        <v>0</v>
      </c>
      <c r="F29" s="32">
        <v>0</v>
      </c>
      <c r="G29" s="32">
        <v>0</v>
      </c>
      <c r="H29" s="32">
        <f t="shared" si="4"/>
        <v>0</v>
      </c>
      <c r="I29" s="2"/>
      <c r="J29" s="2"/>
    </row>
    <row r="30" spans="2:10" s="1" customFormat="1" ht="33.75" x14ac:dyDescent="0.35">
      <c r="B30" s="19" t="s">
        <v>29</v>
      </c>
      <c r="C30" s="32">
        <v>0</v>
      </c>
      <c r="D30" s="32">
        <v>0</v>
      </c>
      <c r="E30" s="32">
        <v>0</v>
      </c>
      <c r="F30" s="32">
        <v>0</v>
      </c>
      <c r="G30" s="32">
        <v>0</v>
      </c>
      <c r="H30" s="32">
        <f t="shared" si="4"/>
        <v>0</v>
      </c>
      <c r="I30" s="2"/>
      <c r="J30" s="2"/>
    </row>
    <row r="31" spans="2:10" s="1" customFormat="1" ht="33.75" x14ac:dyDescent="0.35">
      <c r="B31" s="23" t="s">
        <v>30</v>
      </c>
      <c r="C31" s="32">
        <f t="shared" ref="C31:H31" si="5">SUM(C32:C40)</f>
        <v>0</v>
      </c>
      <c r="D31" s="32">
        <f t="shared" si="5"/>
        <v>0</v>
      </c>
      <c r="E31" s="32">
        <f t="shared" si="5"/>
        <v>0</v>
      </c>
      <c r="F31" s="32">
        <f t="shared" si="5"/>
        <v>0</v>
      </c>
      <c r="G31" s="32">
        <f t="shared" si="5"/>
        <v>0</v>
      </c>
      <c r="H31" s="32">
        <f t="shared" si="5"/>
        <v>0</v>
      </c>
      <c r="I31" s="2"/>
      <c r="J31" s="2"/>
    </row>
    <row r="32" spans="2:10" s="1" customFormat="1" ht="33.75" x14ac:dyDescent="0.35">
      <c r="B32" s="19" t="s">
        <v>31</v>
      </c>
      <c r="C32" s="32">
        <v>0</v>
      </c>
      <c r="D32" s="32">
        <v>0</v>
      </c>
      <c r="E32" s="32">
        <v>0</v>
      </c>
      <c r="F32" s="32">
        <v>0</v>
      </c>
      <c r="G32" s="32">
        <v>0</v>
      </c>
      <c r="H32" s="32">
        <f t="shared" ref="H32:H40" si="6">E32-F32</f>
        <v>0</v>
      </c>
      <c r="I32" s="2"/>
      <c r="J32" s="2"/>
    </row>
    <row r="33" spans="2:10" s="1" customFormat="1" ht="33.75" x14ac:dyDescent="0.35">
      <c r="B33" s="19" t="s">
        <v>32</v>
      </c>
      <c r="C33" s="32">
        <v>0</v>
      </c>
      <c r="D33" s="32">
        <v>0</v>
      </c>
      <c r="E33" s="32">
        <v>0</v>
      </c>
      <c r="F33" s="32">
        <v>0</v>
      </c>
      <c r="G33" s="32">
        <v>0</v>
      </c>
      <c r="H33" s="32">
        <f t="shared" si="6"/>
        <v>0</v>
      </c>
      <c r="I33" s="2"/>
      <c r="J33" s="2"/>
    </row>
    <row r="34" spans="2:10" s="1" customFormat="1" ht="33.75" x14ac:dyDescent="0.35">
      <c r="B34" s="19" t="s">
        <v>33</v>
      </c>
      <c r="C34" s="32">
        <v>0</v>
      </c>
      <c r="D34" s="32">
        <v>0</v>
      </c>
      <c r="E34" s="32">
        <v>0</v>
      </c>
      <c r="F34" s="32">
        <v>0</v>
      </c>
      <c r="G34" s="32">
        <v>0</v>
      </c>
      <c r="H34" s="32">
        <f t="shared" si="6"/>
        <v>0</v>
      </c>
      <c r="I34" s="2"/>
      <c r="J34" s="2"/>
    </row>
    <row r="35" spans="2:10" s="1" customFormat="1" ht="33.75" x14ac:dyDescent="0.35">
      <c r="B35" s="19" t="s">
        <v>34</v>
      </c>
      <c r="C35" s="32">
        <v>0</v>
      </c>
      <c r="D35" s="32">
        <v>0</v>
      </c>
      <c r="E35" s="32">
        <v>0</v>
      </c>
      <c r="F35" s="32">
        <v>0</v>
      </c>
      <c r="G35" s="32">
        <v>0</v>
      </c>
      <c r="H35" s="32">
        <f t="shared" si="6"/>
        <v>0</v>
      </c>
      <c r="I35" s="2"/>
      <c r="J35" s="2"/>
    </row>
    <row r="36" spans="2:10" s="1" customFormat="1" ht="33.75" x14ac:dyDescent="0.35">
      <c r="B36" s="19" t="s">
        <v>35</v>
      </c>
      <c r="C36" s="32">
        <v>0</v>
      </c>
      <c r="D36" s="32">
        <v>0</v>
      </c>
      <c r="E36" s="32">
        <v>0</v>
      </c>
      <c r="F36" s="32">
        <v>0</v>
      </c>
      <c r="G36" s="32">
        <v>0</v>
      </c>
      <c r="H36" s="32">
        <f t="shared" si="6"/>
        <v>0</v>
      </c>
      <c r="I36" s="2"/>
      <c r="J36" s="2"/>
    </row>
    <row r="37" spans="2:10" s="1" customFormat="1" ht="33.75" x14ac:dyDescent="0.35">
      <c r="B37" s="19" t="s">
        <v>36</v>
      </c>
      <c r="C37" s="32">
        <v>0</v>
      </c>
      <c r="D37" s="32">
        <v>0</v>
      </c>
      <c r="E37" s="32">
        <v>0</v>
      </c>
      <c r="F37" s="32">
        <v>0</v>
      </c>
      <c r="G37" s="32">
        <v>0</v>
      </c>
      <c r="H37" s="32">
        <f t="shared" si="6"/>
        <v>0</v>
      </c>
      <c r="I37" s="2"/>
      <c r="J37" s="2"/>
    </row>
    <row r="38" spans="2:10" s="1" customFormat="1" ht="33.75" x14ac:dyDescent="0.35">
      <c r="B38" s="19" t="s">
        <v>37</v>
      </c>
      <c r="C38" s="32">
        <v>0</v>
      </c>
      <c r="D38" s="32">
        <v>0</v>
      </c>
      <c r="E38" s="32">
        <v>0</v>
      </c>
      <c r="F38" s="32">
        <v>0</v>
      </c>
      <c r="G38" s="32">
        <v>0</v>
      </c>
      <c r="H38" s="32">
        <f t="shared" si="6"/>
        <v>0</v>
      </c>
      <c r="I38" s="2"/>
      <c r="J38" s="2"/>
    </row>
    <row r="39" spans="2:10" s="1" customFormat="1" ht="33.75" x14ac:dyDescent="0.35">
      <c r="B39" s="19" t="s">
        <v>38</v>
      </c>
      <c r="C39" s="32">
        <v>0</v>
      </c>
      <c r="D39" s="32">
        <v>0</v>
      </c>
      <c r="E39" s="32">
        <v>0</v>
      </c>
      <c r="F39" s="32">
        <v>0</v>
      </c>
      <c r="G39" s="32">
        <v>0</v>
      </c>
      <c r="H39" s="32">
        <f t="shared" si="6"/>
        <v>0</v>
      </c>
      <c r="I39" s="2"/>
      <c r="J39" s="2"/>
    </row>
    <row r="40" spans="2:10" s="1" customFormat="1" ht="33.75" x14ac:dyDescent="0.35">
      <c r="B40" s="19" t="s">
        <v>39</v>
      </c>
      <c r="C40" s="32">
        <v>0</v>
      </c>
      <c r="D40" s="32">
        <v>0</v>
      </c>
      <c r="E40" s="32">
        <v>0</v>
      </c>
      <c r="F40" s="32">
        <v>0</v>
      </c>
      <c r="G40" s="32">
        <v>0</v>
      </c>
      <c r="H40" s="32">
        <f t="shared" si="6"/>
        <v>0</v>
      </c>
      <c r="I40" s="2"/>
      <c r="J40" s="2"/>
    </row>
    <row r="41" spans="2:10" s="1" customFormat="1" ht="67.5" x14ac:dyDescent="0.35">
      <c r="B41" s="24" t="s">
        <v>40</v>
      </c>
      <c r="C41" s="33">
        <f>C42+C43+C44+C45+C46+C47+C48+C49+C50</f>
        <v>14715514</v>
      </c>
      <c r="D41" s="33">
        <f t="shared" ref="D41:G41" si="7">D42+D43+D44+D45+D46+D47+D48+D49+D50</f>
        <v>-145509</v>
      </c>
      <c r="E41" s="33">
        <f t="shared" si="7"/>
        <v>14570005</v>
      </c>
      <c r="F41" s="33">
        <f t="shared" si="7"/>
        <v>6715801</v>
      </c>
      <c r="G41" s="33">
        <f t="shared" si="7"/>
        <v>6026628</v>
      </c>
      <c r="H41" s="33">
        <f>E41-F41</f>
        <v>7854204</v>
      </c>
      <c r="I41" s="2"/>
      <c r="J41" s="2"/>
    </row>
    <row r="42" spans="2:10" s="1" customFormat="1" ht="33.75" x14ac:dyDescent="0.35">
      <c r="B42" s="19" t="s">
        <v>41</v>
      </c>
      <c r="C42" s="32">
        <v>13715514</v>
      </c>
      <c r="D42" s="32">
        <v>-145509</v>
      </c>
      <c r="E42" s="32">
        <v>13570005</v>
      </c>
      <c r="F42" s="32">
        <v>6267801</v>
      </c>
      <c r="G42" s="32">
        <v>5578628</v>
      </c>
      <c r="H42" s="32">
        <f>E42-F42</f>
        <v>7302204</v>
      </c>
      <c r="I42" s="2"/>
      <c r="J42" s="2"/>
    </row>
    <row r="43" spans="2:10" s="1" customFormat="1" ht="33.75" x14ac:dyDescent="0.35">
      <c r="B43" s="19" t="s">
        <v>42</v>
      </c>
      <c r="C43" s="32">
        <v>0</v>
      </c>
      <c r="D43" s="32">
        <v>0</v>
      </c>
      <c r="E43" s="32">
        <v>0</v>
      </c>
      <c r="F43" s="32">
        <v>0</v>
      </c>
      <c r="G43" s="32">
        <v>0</v>
      </c>
      <c r="H43" s="32">
        <f t="shared" ref="H43:H50" si="8">E43-F43</f>
        <v>0</v>
      </c>
      <c r="I43" s="2"/>
      <c r="J43" s="2"/>
    </row>
    <row r="44" spans="2:10" s="1" customFormat="1" ht="33.75" x14ac:dyDescent="0.35">
      <c r="B44" s="19" t="s">
        <v>43</v>
      </c>
      <c r="C44" s="32">
        <v>1000000</v>
      </c>
      <c r="D44" s="32">
        <v>0</v>
      </c>
      <c r="E44" s="32">
        <v>1000000</v>
      </c>
      <c r="F44" s="32">
        <v>448000</v>
      </c>
      <c r="G44" s="32">
        <v>448000</v>
      </c>
      <c r="H44" s="32">
        <f t="shared" si="8"/>
        <v>552000</v>
      </c>
      <c r="I44" s="2"/>
      <c r="J44" s="2"/>
    </row>
    <row r="45" spans="2:10" s="1" customFormat="1" ht="33.75" x14ac:dyDescent="0.35">
      <c r="B45" s="19" t="s">
        <v>44</v>
      </c>
      <c r="C45" s="32">
        <v>0</v>
      </c>
      <c r="D45" s="32">
        <v>0</v>
      </c>
      <c r="E45" s="32">
        <v>0</v>
      </c>
      <c r="F45" s="32">
        <v>0</v>
      </c>
      <c r="G45" s="32">
        <v>0</v>
      </c>
      <c r="H45" s="32">
        <f t="shared" si="8"/>
        <v>0</v>
      </c>
      <c r="I45" s="2"/>
      <c r="J45" s="2"/>
    </row>
    <row r="46" spans="2:10" s="1" customFormat="1" ht="33.75" x14ac:dyDescent="0.35">
      <c r="B46" s="19" t="s">
        <v>45</v>
      </c>
      <c r="C46" s="32">
        <v>0</v>
      </c>
      <c r="D46" s="32">
        <v>0</v>
      </c>
      <c r="E46" s="32">
        <v>0</v>
      </c>
      <c r="F46" s="32">
        <v>0</v>
      </c>
      <c r="G46" s="32">
        <v>0</v>
      </c>
      <c r="H46" s="32">
        <f t="shared" si="8"/>
        <v>0</v>
      </c>
      <c r="I46" s="2"/>
      <c r="J46" s="2"/>
    </row>
    <row r="47" spans="2:10" s="1" customFormat="1" ht="33.75" x14ac:dyDescent="0.35">
      <c r="B47" s="19" t="s">
        <v>46</v>
      </c>
      <c r="C47" s="32">
        <v>0</v>
      </c>
      <c r="D47" s="32">
        <v>0</v>
      </c>
      <c r="E47" s="32">
        <v>0</v>
      </c>
      <c r="F47" s="32">
        <v>0</v>
      </c>
      <c r="G47" s="32">
        <v>0</v>
      </c>
      <c r="H47" s="32">
        <f t="shared" si="8"/>
        <v>0</v>
      </c>
      <c r="I47" s="2"/>
      <c r="J47" s="2"/>
    </row>
    <row r="48" spans="2:10" s="1" customFormat="1" ht="33.75" x14ac:dyDescent="0.35">
      <c r="B48" s="19" t="s">
        <v>47</v>
      </c>
      <c r="C48" s="32">
        <v>0</v>
      </c>
      <c r="D48" s="32">
        <v>0</v>
      </c>
      <c r="E48" s="32">
        <v>0</v>
      </c>
      <c r="F48" s="32">
        <v>0</v>
      </c>
      <c r="G48" s="32">
        <v>0</v>
      </c>
      <c r="H48" s="32">
        <f t="shared" si="8"/>
        <v>0</v>
      </c>
      <c r="I48" s="2"/>
      <c r="J48" s="2"/>
    </row>
    <row r="49" spans="2:10" s="1" customFormat="1" ht="33.75" x14ac:dyDescent="0.35">
      <c r="B49" s="19" t="s">
        <v>48</v>
      </c>
      <c r="C49" s="32">
        <v>0</v>
      </c>
      <c r="D49" s="32">
        <v>0</v>
      </c>
      <c r="E49" s="32">
        <v>0</v>
      </c>
      <c r="F49" s="32">
        <v>0</v>
      </c>
      <c r="G49" s="32">
        <v>0</v>
      </c>
      <c r="H49" s="32">
        <f t="shared" si="8"/>
        <v>0</v>
      </c>
      <c r="I49" s="2"/>
      <c r="J49" s="2"/>
    </row>
    <row r="50" spans="2:10" s="1" customFormat="1" ht="33.75" x14ac:dyDescent="0.35">
      <c r="B50" s="19" t="s">
        <v>49</v>
      </c>
      <c r="C50" s="32">
        <v>0</v>
      </c>
      <c r="D50" s="32">
        <v>0</v>
      </c>
      <c r="E50" s="32">
        <v>0</v>
      </c>
      <c r="F50" s="32">
        <v>0</v>
      </c>
      <c r="G50" s="32">
        <v>0</v>
      </c>
      <c r="H50" s="32">
        <f t="shared" si="8"/>
        <v>0</v>
      </c>
      <c r="I50" s="2"/>
      <c r="J50" s="2"/>
    </row>
    <row r="51" spans="2:10" s="1" customFormat="1" ht="36" customHeight="1" x14ac:dyDescent="0.35">
      <c r="B51" s="24" t="s">
        <v>50</v>
      </c>
      <c r="C51" s="33">
        <f>C52+C53+C54+C55+C56+C57+C58+C59+C60</f>
        <v>3130029</v>
      </c>
      <c r="D51" s="33">
        <f t="shared" ref="D51:H51" si="9">D52+D53+D54+D55+D56+D57+D58+D59+D60</f>
        <v>145492</v>
      </c>
      <c r="E51" s="33">
        <f t="shared" si="9"/>
        <v>3275521</v>
      </c>
      <c r="F51" s="33">
        <f t="shared" si="9"/>
        <v>231120</v>
      </c>
      <c r="G51" s="33">
        <f t="shared" si="9"/>
        <v>231120</v>
      </c>
      <c r="H51" s="33">
        <f t="shared" si="9"/>
        <v>3044401</v>
      </c>
      <c r="I51" s="2"/>
      <c r="J51" s="2"/>
    </row>
    <row r="52" spans="2:10" s="1" customFormat="1" ht="26.25" customHeight="1" x14ac:dyDescent="0.35">
      <c r="B52" s="19" t="s">
        <v>51</v>
      </c>
      <c r="C52" s="32">
        <v>249380</v>
      </c>
      <c r="D52" s="32">
        <v>67169</v>
      </c>
      <c r="E52" s="32">
        <v>316549</v>
      </c>
      <c r="F52" s="32">
        <v>119479</v>
      </c>
      <c r="G52" s="32">
        <v>119479</v>
      </c>
      <c r="H52" s="32">
        <f>E52-F52</f>
        <v>197070</v>
      </c>
      <c r="I52" s="2"/>
      <c r="J52" s="2"/>
    </row>
    <row r="53" spans="2:10" s="1" customFormat="1" ht="33.75" x14ac:dyDescent="0.35">
      <c r="B53" s="19" t="s">
        <v>52</v>
      </c>
      <c r="C53" s="32">
        <v>34000</v>
      </c>
      <c r="D53" s="32">
        <v>-3355</v>
      </c>
      <c r="E53" s="32">
        <v>30645</v>
      </c>
      <c r="F53" s="32">
        <v>30645</v>
      </c>
      <c r="G53" s="32">
        <v>30645</v>
      </c>
      <c r="H53" s="32">
        <f t="shared" ref="H53:H60" si="10">E53-F53</f>
        <v>0</v>
      </c>
      <c r="I53" s="2"/>
      <c r="J53" s="2"/>
    </row>
    <row r="54" spans="2:10" s="1" customFormat="1" ht="33.75" x14ac:dyDescent="0.35">
      <c r="B54" s="19" t="s">
        <v>53</v>
      </c>
      <c r="C54" s="32">
        <v>10000</v>
      </c>
      <c r="D54" s="32">
        <v>9190</v>
      </c>
      <c r="E54" s="32">
        <v>19190</v>
      </c>
      <c r="F54" s="32">
        <v>19190</v>
      </c>
      <c r="G54" s="32">
        <v>19190</v>
      </c>
      <c r="H54" s="32">
        <f t="shared" si="10"/>
        <v>0</v>
      </c>
      <c r="I54" s="2"/>
      <c r="J54" s="2"/>
    </row>
    <row r="55" spans="2:10" s="1" customFormat="1" ht="33.75" x14ac:dyDescent="0.35">
      <c r="B55" s="19" t="s">
        <v>54</v>
      </c>
      <c r="C55" s="32">
        <v>2834849</v>
      </c>
      <c r="D55" s="32">
        <v>0</v>
      </c>
      <c r="E55" s="32">
        <v>2834849</v>
      </c>
      <c r="F55" s="32">
        <v>0</v>
      </c>
      <c r="G55" s="32">
        <v>0</v>
      </c>
      <c r="H55" s="32">
        <f t="shared" si="10"/>
        <v>2834849</v>
      </c>
      <c r="I55" s="2"/>
      <c r="J55" s="2"/>
    </row>
    <row r="56" spans="2:10" s="1" customFormat="1" ht="33.75" x14ac:dyDescent="0.35">
      <c r="B56" s="19" t="s">
        <v>55</v>
      </c>
      <c r="C56" s="32">
        <v>0</v>
      </c>
      <c r="D56" s="32">
        <v>0</v>
      </c>
      <c r="E56" s="32">
        <v>0</v>
      </c>
      <c r="F56" s="32">
        <v>0</v>
      </c>
      <c r="G56" s="32">
        <v>0</v>
      </c>
      <c r="H56" s="32">
        <f t="shared" si="10"/>
        <v>0</v>
      </c>
      <c r="I56" s="2"/>
      <c r="J56" s="2"/>
    </row>
    <row r="57" spans="2:10" s="1" customFormat="1" ht="33.75" x14ac:dyDescent="0.35">
      <c r="B57" s="19" t="s">
        <v>56</v>
      </c>
      <c r="C57" s="32">
        <v>0</v>
      </c>
      <c r="D57" s="32">
        <v>72488</v>
      </c>
      <c r="E57" s="32">
        <v>72488</v>
      </c>
      <c r="F57" s="32">
        <v>60006</v>
      </c>
      <c r="G57" s="32">
        <v>60006</v>
      </c>
      <c r="H57" s="32">
        <f t="shared" si="10"/>
        <v>12482</v>
      </c>
      <c r="I57" s="2"/>
      <c r="J57" s="2"/>
    </row>
    <row r="58" spans="2:10" s="1" customFormat="1" ht="33.75" x14ac:dyDescent="0.35">
      <c r="B58" s="19" t="s">
        <v>57</v>
      </c>
      <c r="C58" s="32">
        <v>0</v>
      </c>
      <c r="D58" s="32">
        <v>0</v>
      </c>
      <c r="E58" s="32">
        <v>0</v>
      </c>
      <c r="F58" s="32">
        <v>0</v>
      </c>
      <c r="G58" s="32">
        <v>0</v>
      </c>
      <c r="H58" s="32">
        <f t="shared" si="10"/>
        <v>0</v>
      </c>
      <c r="I58" s="2"/>
      <c r="J58" s="2"/>
    </row>
    <row r="59" spans="2:10" s="1" customFormat="1" ht="33.75" x14ac:dyDescent="0.35">
      <c r="B59" s="19" t="s">
        <v>58</v>
      </c>
      <c r="C59" s="32">
        <v>0</v>
      </c>
      <c r="D59" s="32">
        <v>0</v>
      </c>
      <c r="E59" s="32">
        <v>0</v>
      </c>
      <c r="F59" s="32">
        <v>0</v>
      </c>
      <c r="G59" s="32">
        <v>0</v>
      </c>
      <c r="H59" s="32">
        <f t="shared" si="10"/>
        <v>0</v>
      </c>
      <c r="I59" s="2"/>
      <c r="J59" s="2"/>
    </row>
    <row r="60" spans="2:10" s="1" customFormat="1" ht="33.75" x14ac:dyDescent="0.35">
      <c r="B60" s="19" t="s">
        <v>59</v>
      </c>
      <c r="C60" s="32">
        <v>1800</v>
      </c>
      <c r="D60" s="32">
        <v>0</v>
      </c>
      <c r="E60" s="32">
        <v>1800</v>
      </c>
      <c r="F60" s="32">
        <v>1800</v>
      </c>
      <c r="G60" s="32">
        <v>1800</v>
      </c>
      <c r="H60" s="32">
        <f t="shared" si="10"/>
        <v>0</v>
      </c>
      <c r="I60" s="2"/>
      <c r="J60" s="2"/>
    </row>
    <row r="61" spans="2:10" s="1" customFormat="1" ht="33.75" x14ac:dyDescent="0.35">
      <c r="B61" s="23" t="s">
        <v>60</v>
      </c>
      <c r="C61" s="32">
        <f t="shared" ref="C61:H61" si="11">SUM(C62:C64)</f>
        <v>0</v>
      </c>
      <c r="D61" s="32">
        <f t="shared" si="11"/>
        <v>0</v>
      </c>
      <c r="E61" s="32">
        <f t="shared" si="11"/>
        <v>0</v>
      </c>
      <c r="F61" s="32">
        <f t="shared" si="11"/>
        <v>0</v>
      </c>
      <c r="G61" s="32">
        <f t="shared" si="11"/>
        <v>0</v>
      </c>
      <c r="H61" s="32">
        <f t="shared" si="11"/>
        <v>0</v>
      </c>
      <c r="I61" s="2"/>
      <c r="J61" s="2"/>
    </row>
    <row r="62" spans="2:10" s="1" customFormat="1" ht="33.75" x14ac:dyDescent="0.35">
      <c r="B62" s="19" t="s">
        <v>61</v>
      </c>
      <c r="C62" s="32">
        <v>0</v>
      </c>
      <c r="D62" s="32">
        <v>0</v>
      </c>
      <c r="E62" s="32">
        <v>0</v>
      </c>
      <c r="F62" s="32">
        <v>0</v>
      </c>
      <c r="G62" s="32">
        <v>0</v>
      </c>
      <c r="H62" s="32">
        <f>E62-F62</f>
        <v>0</v>
      </c>
      <c r="I62" s="2"/>
      <c r="J62" s="2"/>
    </row>
    <row r="63" spans="2:10" s="1" customFormat="1" ht="33.75" x14ac:dyDescent="0.35">
      <c r="B63" s="19" t="s">
        <v>62</v>
      </c>
      <c r="C63" s="32">
        <v>0</v>
      </c>
      <c r="D63" s="32">
        <v>0</v>
      </c>
      <c r="E63" s="32">
        <v>0</v>
      </c>
      <c r="F63" s="32">
        <v>0</v>
      </c>
      <c r="G63" s="32">
        <v>0</v>
      </c>
      <c r="H63" s="32">
        <f>E63-F63</f>
        <v>0</v>
      </c>
      <c r="I63" s="2"/>
      <c r="J63" s="2"/>
    </row>
    <row r="64" spans="2:10" s="1" customFormat="1" ht="33.75" x14ac:dyDescent="0.35">
      <c r="B64" s="19" t="s">
        <v>63</v>
      </c>
      <c r="C64" s="32">
        <v>0</v>
      </c>
      <c r="D64" s="32">
        <v>0</v>
      </c>
      <c r="E64" s="32">
        <v>0</v>
      </c>
      <c r="F64" s="32">
        <v>0</v>
      </c>
      <c r="G64" s="32">
        <v>0</v>
      </c>
      <c r="H64" s="32">
        <f>E64-F64</f>
        <v>0</v>
      </c>
      <c r="I64" s="2"/>
      <c r="J64" s="2"/>
    </row>
    <row r="65" spans="2:10" s="1" customFormat="1" ht="33.75" x14ac:dyDescent="0.35">
      <c r="B65" s="23" t="s">
        <v>64</v>
      </c>
      <c r="C65" s="32">
        <f t="shared" ref="C65:H65" si="12">SUM(C66:C70,C72:C73)</f>
        <v>0</v>
      </c>
      <c r="D65" s="32">
        <f t="shared" si="12"/>
        <v>0</v>
      </c>
      <c r="E65" s="32">
        <f t="shared" si="12"/>
        <v>0</v>
      </c>
      <c r="F65" s="32">
        <f t="shared" si="12"/>
        <v>0</v>
      </c>
      <c r="G65" s="32">
        <f t="shared" si="12"/>
        <v>0</v>
      </c>
      <c r="H65" s="32">
        <f t="shared" si="12"/>
        <v>0</v>
      </c>
      <c r="I65" s="2"/>
      <c r="J65" s="2"/>
    </row>
    <row r="66" spans="2:10" s="1" customFormat="1" ht="33.75" x14ac:dyDescent="0.35">
      <c r="B66" s="19" t="s">
        <v>65</v>
      </c>
      <c r="C66" s="32">
        <v>0</v>
      </c>
      <c r="D66" s="32">
        <v>0</v>
      </c>
      <c r="E66" s="32">
        <v>0</v>
      </c>
      <c r="F66" s="32">
        <v>0</v>
      </c>
      <c r="G66" s="32">
        <v>0</v>
      </c>
      <c r="H66" s="32">
        <f t="shared" ref="H66:H73" si="13">E66-F66</f>
        <v>0</v>
      </c>
      <c r="I66" s="2"/>
      <c r="J66" s="2"/>
    </row>
    <row r="67" spans="2:10" s="1" customFormat="1" ht="33.75" x14ac:dyDescent="0.35">
      <c r="B67" s="19" t="s">
        <v>66</v>
      </c>
      <c r="C67" s="32">
        <v>0</v>
      </c>
      <c r="D67" s="32">
        <v>0</v>
      </c>
      <c r="E67" s="32">
        <v>0</v>
      </c>
      <c r="F67" s="32">
        <v>0</v>
      </c>
      <c r="G67" s="32">
        <v>0</v>
      </c>
      <c r="H67" s="32">
        <f t="shared" si="13"/>
        <v>0</v>
      </c>
      <c r="I67" s="2"/>
      <c r="J67" s="2"/>
    </row>
    <row r="68" spans="2:10" s="1" customFormat="1" ht="33.75" x14ac:dyDescent="0.35">
      <c r="B68" s="19" t="s">
        <v>67</v>
      </c>
      <c r="C68" s="32">
        <v>0</v>
      </c>
      <c r="D68" s="32">
        <v>0</v>
      </c>
      <c r="E68" s="32">
        <v>0</v>
      </c>
      <c r="F68" s="32">
        <v>0</v>
      </c>
      <c r="G68" s="32">
        <v>0</v>
      </c>
      <c r="H68" s="32">
        <f t="shared" si="13"/>
        <v>0</v>
      </c>
      <c r="I68" s="2"/>
      <c r="J68" s="2"/>
    </row>
    <row r="69" spans="2:10" s="1" customFormat="1" ht="33.75" x14ac:dyDescent="0.35">
      <c r="B69" s="19" t="s">
        <v>68</v>
      </c>
      <c r="C69" s="32">
        <v>0</v>
      </c>
      <c r="D69" s="32">
        <v>0</v>
      </c>
      <c r="E69" s="32">
        <v>0</v>
      </c>
      <c r="F69" s="32">
        <v>0</v>
      </c>
      <c r="G69" s="32">
        <v>0</v>
      </c>
      <c r="H69" s="32">
        <f t="shared" si="13"/>
        <v>0</v>
      </c>
      <c r="I69" s="2"/>
      <c r="J69" s="2"/>
    </row>
    <row r="70" spans="2:10" s="1" customFormat="1" ht="33.75" x14ac:dyDescent="0.35">
      <c r="B70" s="19" t="s">
        <v>69</v>
      </c>
      <c r="C70" s="32">
        <v>0</v>
      </c>
      <c r="D70" s="32">
        <v>0</v>
      </c>
      <c r="E70" s="32">
        <v>0</v>
      </c>
      <c r="F70" s="32">
        <v>0</v>
      </c>
      <c r="G70" s="32">
        <v>0</v>
      </c>
      <c r="H70" s="32">
        <f t="shared" si="13"/>
        <v>0</v>
      </c>
      <c r="I70" s="2"/>
      <c r="J70" s="2"/>
    </row>
    <row r="71" spans="2:10" s="1" customFormat="1" ht="33.75" x14ac:dyDescent="0.35">
      <c r="B71" s="19" t="s">
        <v>70</v>
      </c>
      <c r="C71" s="32">
        <v>0</v>
      </c>
      <c r="D71" s="32">
        <v>0</v>
      </c>
      <c r="E71" s="32">
        <v>0</v>
      </c>
      <c r="F71" s="32">
        <v>0</v>
      </c>
      <c r="G71" s="32">
        <v>0</v>
      </c>
      <c r="H71" s="32">
        <f t="shared" si="13"/>
        <v>0</v>
      </c>
      <c r="I71" s="2"/>
      <c r="J71" s="2"/>
    </row>
    <row r="72" spans="2:10" s="1" customFormat="1" ht="33.75" x14ac:dyDescent="0.35">
      <c r="B72" s="19" t="s">
        <v>71</v>
      </c>
      <c r="C72" s="32">
        <v>0</v>
      </c>
      <c r="D72" s="32">
        <v>0</v>
      </c>
      <c r="E72" s="32">
        <v>0</v>
      </c>
      <c r="F72" s="32">
        <v>0</v>
      </c>
      <c r="G72" s="32">
        <v>0</v>
      </c>
      <c r="H72" s="32">
        <f t="shared" si="13"/>
        <v>0</v>
      </c>
      <c r="I72" s="2"/>
      <c r="J72" s="2"/>
    </row>
    <row r="73" spans="2:10" s="1" customFormat="1" ht="33.75" x14ac:dyDescent="0.35">
      <c r="B73" s="19" t="s">
        <v>72</v>
      </c>
      <c r="C73" s="32">
        <v>0</v>
      </c>
      <c r="D73" s="32">
        <v>0</v>
      </c>
      <c r="E73" s="32">
        <v>0</v>
      </c>
      <c r="F73" s="32">
        <v>0</v>
      </c>
      <c r="G73" s="32">
        <v>0</v>
      </c>
      <c r="H73" s="32">
        <f t="shared" si="13"/>
        <v>0</v>
      </c>
      <c r="I73" s="2"/>
      <c r="J73" s="2"/>
    </row>
    <row r="74" spans="2:10" s="1" customFormat="1" ht="33.75" x14ac:dyDescent="0.35">
      <c r="B74" s="23" t="s">
        <v>73</v>
      </c>
      <c r="C74" s="32">
        <f t="shared" ref="C74:H74" si="14">SUM(C75:C77)</f>
        <v>0</v>
      </c>
      <c r="D74" s="32">
        <f t="shared" si="14"/>
        <v>0</v>
      </c>
      <c r="E74" s="32">
        <f t="shared" si="14"/>
        <v>0</v>
      </c>
      <c r="F74" s="32">
        <f t="shared" si="14"/>
        <v>0</v>
      </c>
      <c r="G74" s="32">
        <f t="shared" si="14"/>
        <v>0</v>
      </c>
      <c r="H74" s="32">
        <f t="shared" si="14"/>
        <v>0</v>
      </c>
      <c r="I74" s="2"/>
      <c r="J74" s="2"/>
    </row>
    <row r="75" spans="2:10" s="1" customFormat="1" ht="33.75" x14ac:dyDescent="0.35">
      <c r="B75" s="19" t="s">
        <v>74</v>
      </c>
      <c r="C75" s="32">
        <v>0</v>
      </c>
      <c r="D75" s="32">
        <v>0</v>
      </c>
      <c r="E75" s="32">
        <v>0</v>
      </c>
      <c r="F75" s="32">
        <v>0</v>
      </c>
      <c r="G75" s="32">
        <v>0</v>
      </c>
      <c r="H75" s="32">
        <f>E75-F75</f>
        <v>0</v>
      </c>
      <c r="I75" s="2"/>
      <c r="J75" s="2"/>
    </row>
    <row r="76" spans="2:10" s="1" customFormat="1" ht="33.75" x14ac:dyDescent="0.35">
      <c r="B76" s="19" t="s">
        <v>75</v>
      </c>
      <c r="C76" s="32">
        <v>0</v>
      </c>
      <c r="D76" s="32">
        <v>0</v>
      </c>
      <c r="E76" s="32">
        <v>0</v>
      </c>
      <c r="F76" s="32">
        <v>0</v>
      </c>
      <c r="G76" s="32">
        <v>0</v>
      </c>
      <c r="H76" s="32">
        <f>E76-F76</f>
        <v>0</v>
      </c>
      <c r="I76" s="2"/>
      <c r="J76" s="2"/>
    </row>
    <row r="77" spans="2:10" s="1" customFormat="1" ht="33.75" x14ac:dyDescent="0.35">
      <c r="B77" s="19" t="s">
        <v>76</v>
      </c>
      <c r="C77" s="32">
        <v>0</v>
      </c>
      <c r="D77" s="32">
        <v>0</v>
      </c>
      <c r="E77" s="32">
        <v>0</v>
      </c>
      <c r="F77" s="32">
        <v>0</v>
      </c>
      <c r="G77" s="32">
        <v>0</v>
      </c>
      <c r="H77" s="32">
        <f>E77-F77</f>
        <v>0</v>
      </c>
      <c r="I77" s="2"/>
      <c r="J77" s="2"/>
    </row>
    <row r="78" spans="2:10" s="1" customFormat="1" ht="33.75" x14ac:dyDescent="0.35">
      <c r="B78" s="23" t="s">
        <v>77</v>
      </c>
      <c r="C78" s="32">
        <f t="shared" ref="C78:H78" si="15">SUM(C79:C85)</f>
        <v>0</v>
      </c>
      <c r="D78" s="32">
        <f t="shared" si="15"/>
        <v>0</v>
      </c>
      <c r="E78" s="32">
        <f t="shared" si="15"/>
        <v>0</v>
      </c>
      <c r="F78" s="32">
        <f t="shared" si="15"/>
        <v>0</v>
      </c>
      <c r="G78" s="32">
        <f t="shared" si="15"/>
        <v>0</v>
      </c>
      <c r="H78" s="32">
        <f t="shared" si="15"/>
        <v>0</v>
      </c>
      <c r="I78" s="2"/>
      <c r="J78" s="2"/>
    </row>
    <row r="79" spans="2:10" s="1" customFormat="1" ht="33.75" x14ac:dyDescent="0.35">
      <c r="B79" s="19" t="s">
        <v>78</v>
      </c>
      <c r="C79" s="32">
        <v>0</v>
      </c>
      <c r="D79" s="32">
        <v>0</v>
      </c>
      <c r="E79" s="32">
        <v>0</v>
      </c>
      <c r="F79" s="32">
        <v>0</v>
      </c>
      <c r="G79" s="32">
        <v>0</v>
      </c>
      <c r="H79" s="32">
        <f t="shared" ref="H79:H85" si="16">E79-F79</f>
        <v>0</v>
      </c>
      <c r="I79" s="2"/>
      <c r="J79" s="2"/>
    </row>
    <row r="80" spans="2:10" s="1" customFormat="1" ht="33.75" x14ac:dyDescent="0.35">
      <c r="B80" s="19" t="s">
        <v>79</v>
      </c>
      <c r="C80" s="32">
        <v>0</v>
      </c>
      <c r="D80" s="32">
        <v>0</v>
      </c>
      <c r="E80" s="32">
        <v>0</v>
      </c>
      <c r="F80" s="32">
        <v>0</v>
      </c>
      <c r="G80" s="32">
        <v>0</v>
      </c>
      <c r="H80" s="32">
        <f t="shared" si="16"/>
        <v>0</v>
      </c>
      <c r="I80" s="2"/>
      <c r="J80" s="2"/>
    </row>
    <row r="81" spans="2:10" s="1" customFormat="1" ht="33.75" x14ac:dyDescent="0.35">
      <c r="B81" s="19" t="s">
        <v>80</v>
      </c>
      <c r="C81" s="32">
        <v>0</v>
      </c>
      <c r="D81" s="32">
        <v>0</v>
      </c>
      <c r="E81" s="32">
        <v>0</v>
      </c>
      <c r="F81" s="32">
        <v>0</v>
      </c>
      <c r="G81" s="32">
        <v>0</v>
      </c>
      <c r="H81" s="32">
        <f t="shared" si="16"/>
        <v>0</v>
      </c>
      <c r="I81" s="2"/>
      <c r="J81" s="2"/>
    </row>
    <row r="82" spans="2:10" s="1" customFormat="1" ht="33.75" x14ac:dyDescent="0.35">
      <c r="B82" s="19" t="s">
        <v>81</v>
      </c>
      <c r="C82" s="32">
        <v>0</v>
      </c>
      <c r="D82" s="32">
        <v>0</v>
      </c>
      <c r="E82" s="32">
        <v>0</v>
      </c>
      <c r="F82" s="32">
        <v>0</v>
      </c>
      <c r="G82" s="32">
        <v>0</v>
      </c>
      <c r="H82" s="32">
        <f t="shared" si="16"/>
        <v>0</v>
      </c>
      <c r="I82" s="2"/>
      <c r="J82" s="2"/>
    </row>
    <row r="83" spans="2:10" s="1" customFormat="1" ht="33.75" x14ac:dyDescent="0.35">
      <c r="B83" s="19" t="s">
        <v>82</v>
      </c>
      <c r="C83" s="32">
        <v>0</v>
      </c>
      <c r="D83" s="32">
        <v>0</v>
      </c>
      <c r="E83" s="32">
        <v>0</v>
      </c>
      <c r="F83" s="32">
        <v>0</v>
      </c>
      <c r="G83" s="32">
        <v>0</v>
      </c>
      <c r="H83" s="32">
        <f t="shared" si="16"/>
        <v>0</v>
      </c>
      <c r="I83" s="2"/>
      <c r="J83" s="2"/>
    </row>
    <row r="84" spans="2:10" s="1" customFormat="1" ht="33.75" x14ac:dyDescent="0.35">
      <c r="B84" s="19" t="s">
        <v>83</v>
      </c>
      <c r="C84" s="32">
        <v>0</v>
      </c>
      <c r="D84" s="32">
        <v>0</v>
      </c>
      <c r="E84" s="32">
        <v>0</v>
      </c>
      <c r="F84" s="32">
        <v>0</v>
      </c>
      <c r="G84" s="32">
        <v>0</v>
      </c>
      <c r="H84" s="32">
        <f t="shared" si="16"/>
        <v>0</v>
      </c>
      <c r="I84" s="2"/>
      <c r="J84" s="2"/>
    </row>
    <row r="85" spans="2:10" s="1" customFormat="1" ht="33.75" x14ac:dyDescent="0.35">
      <c r="B85" s="19" t="s">
        <v>84</v>
      </c>
      <c r="C85" s="32">
        <v>0</v>
      </c>
      <c r="D85" s="32">
        <v>0</v>
      </c>
      <c r="E85" s="32">
        <v>0</v>
      </c>
      <c r="F85" s="32">
        <v>0</v>
      </c>
      <c r="G85" s="32">
        <v>0</v>
      </c>
      <c r="H85" s="32">
        <f t="shared" si="16"/>
        <v>0</v>
      </c>
      <c r="I85" s="2"/>
      <c r="J85" s="2"/>
    </row>
    <row r="86" spans="2:10" s="1" customFormat="1" ht="41.25" customHeight="1" x14ac:dyDescent="0.35">
      <c r="B86" s="44" t="s">
        <v>5</v>
      </c>
      <c r="C86" s="45" t="s">
        <v>101</v>
      </c>
      <c r="D86" s="45"/>
      <c r="E86" s="45"/>
      <c r="F86" s="45"/>
      <c r="G86" s="45"/>
      <c r="H86" s="45" t="s">
        <v>6</v>
      </c>
      <c r="I86" s="2"/>
      <c r="J86" s="2"/>
    </row>
    <row r="87" spans="2:10" s="1" customFormat="1" ht="67.5" x14ac:dyDescent="0.35">
      <c r="B87" s="44"/>
      <c r="C87" s="35" t="s">
        <v>7</v>
      </c>
      <c r="D87" s="35" t="s">
        <v>8</v>
      </c>
      <c r="E87" s="35" t="s">
        <v>102</v>
      </c>
      <c r="F87" s="35" t="s">
        <v>9</v>
      </c>
      <c r="G87" s="35" t="s">
        <v>10</v>
      </c>
      <c r="H87" s="45"/>
      <c r="I87" s="2"/>
      <c r="J87" s="2"/>
    </row>
    <row r="88" spans="2:10" s="1" customFormat="1" ht="33.75" x14ac:dyDescent="0.35">
      <c r="B88" s="20" t="s">
        <v>85</v>
      </c>
      <c r="C88" s="33">
        <f t="shared" ref="C88:H88" si="17">SUM(C89,C97,C107,C117,C127,C137,C141,C150,C154)</f>
        <v>0</v>
      </c>
      <c r="D88" s="33">
        <f t="shared" si="17"/>
        <v>0</v>
      </c>
      <c r="E88" s="33">
        <f t="shared" si="17"/>
        <v>0</v>
      </c>
      <c r="F88" s="33">
        <f t="shared" si="17"/>
        <v>0</v>
      </c>
      <c r="G88" s="33">
        <f t="shared" si="17"/>
        <v>0</v>
      </c>
      <c r="H88" s="33">
        <f t="shared" si="17"/>
        <v>0</v>
      </c>
      <c r="I88" s="2"/>
      <c r="J88" s="2"/>
    </row>
    <row r="89" spans="2:10" s="1" customFormat="1" ht="33.75" x14ac:dyDescent="0.35">
      <c r="B89" s="23" t="s">
        <v>12</v>
      </c>
      <c r="C89" s="32">
        <f t="shared" ref="C89:H89" si="18">SUM(C90:C96)</f>
        <v>0</v>
      </c>
      <c r="D89" s="32">
        <f t="shared" si="18"/>
        <v>0</v>
      </c>
      <c r="E89" s="32">
        <f t="shared" si="18"/>
        <v>0</v>
      </c>
      <c r="F89" s="32">
        <f t="shared" si="18"/>
        <v>0</v>
      </c>
      <c r="G89" s="32">
        <f t="shared" si="18"/>
        <v>0</v>
      </c>
      <c r="H89" s="32">
        <f t="shared" si="18"/>
        <v>0</v>
      </c>
      <c r="I89" s="2"/>
      <c r="J89" s="2"/>
    </row>
    <row r="90" spans="2:10" s="1" customFormat="1" ht="33.75" x14ac:dyDescent="0.35">
      <c r="B90" s="19" t="s">
        <v>13</v>
      </c>
      <c r="C90" s="32">
        <v>0</v>
      </c>
      <c r="D90" s="32">
        <v>0</v>
      </c>
      <c r="E90" s="32">
        <v>0</v>
      </c>
      <c r="F90" s="32">
        <v>0</v>
      </c>
      <c r="G90" s="32">
        <v>0</v>
      </c>
      <c r="H90" s="32">
        <f t="shared" ref="H90:H96" si="19">E90-F90</f>
        <v>0</v>
      </c>
      <c r="I90" s="2"/>
      <c r="J90" s="2"/>
    </row>
    <row r="91" spans="2:10" s="1" customFormat="1" ht="33.75" x14ac:dyDescent="0.35">
      <c r="B91" s="19" t="s">
        <v>14</v>
      </c>
      <c r="C91" s="32">
        <v>0</v>
      </c>
      <c r="D91" s="32">
        <v>0</v>
      </c>
      <c r="E91" s="32">
        <v>0</v>
      </c>
      <c r="F91" s="32">
        <v>0</v>
      </c>
      <c r="G91" s="32">
        <v>0</v>
      </c>
      <c r="H91" s="32">
        <f t="shared" si="19"/>
        <v>0</v>
      </c>
      <c r="I91" s="2"/>
      <c r="J91" s="2"/>
    </row>
    <row r="92" spans="2:10" s="1" customFormat="1" ht="33.75" x14ac:dyDescent="0.35">
      <c r="B92" s="19" t="s">
        <v>15</v>
      </c>
      <c r="C92" s="32">
        <v>0</v>
      </c>
      <c r="D92" s="32">
        <v>0</v>
      </c>
      <c r="E92" s="32">
        <v>0</v>
      </c>
      <c r="F92" s="32">
        <v>0</v>
      </c>
      <c r="G92" s="32">
        <v>0</v>
      </c>
      <c r="H92" s="32">
        <f t="shared" si="19"/>
        <v>0</v>
      </c>
      <c r="I92" s="2"/>
      <c r="J92" s="2"/>
    </row>
    <row r="93" spans="2:10" s="1" customFormat="1" ht="33.75" x14ac:dyDescent="0.35">
      <c r="B93" s="19" t="s">
        <v>16</v>
      </c>
      <c r="C93" s="32">
        <v>0</v>
      </c>
      <c r="D93" s="32">
        <v>0</v>
      </c>
      <c r="E93" s="32">
        <v>0</v>
      </c>
      <c r="F93" s="32">
        <v>0</v>
      </c>
      <c r="G93" s="32">
        <v>0</v>
      </c>
      <c r="H93" s="32">
        <f t="shared" si="19"/>
        <v>0</v>
      </c>
      <c r="I93" s="2"/>
      <c r="J93" s="2"/>
    </row>
    <row r="94" spans="2:10" s="1" customFormat="1" ht="33.75" x14ac:dyDescent="0.35">
      <c r="B94" s="19" t="s">
        <v>17</v>
      </c>
      <c r="C94" s="32">
        <v>0</v>
      </c>
      <c r="D94" s="32">
        <v>0</v>
      </c>
      <c r="E94" s="32">
        <v>0</v>
      </c>
      <c r="F94" s="32">
        <v>0</v>
      </c>
      <c r="G94" s="32">
        <v>0</v>
      </c>
      <c r="H94" s="32">
        <f t="shared" si="19"/>
        <v>0</v>
      </c>
      <c r="I94" s="2"/>
      <c r="J94" s="2"/>
    </row>
    <row r="95" spans="2:10" s="1" customFormat="1" ht="33.75" x14ac:dyDescent="0.35">
      <c r="B95" s="19" t="s">
        <v>18</v>
      </c>
      <c r="C95" s="32">
        <v>0</v>
      </c>
      <c r="D95" s="32">
        <v>0</v>
      </c>
      <c r="E95" s="32">
        <v>0</v>
      </c>
      <c r="F95" s="32">
        <v>0</v>
      </c>
      <c r="G95" s="32">
        <v>0</v>
      </c>
      <c r="H95" s="32">
        <f t="shared" si="19"/>
        <v>0</v>
      </c>
      <c r="I95" s="2"/>
      <c r="J95" s="2"/>
    </row>
    <row r="96" spans="2:10" s="1" customFormat="1" ht="33.75" x14ac:dyDescent="0.35">
      <c r="B96" s="19" t="s">
        <v>19</v>
      </c>
      <c r="C96" s="32">
        <v>0</v>
      </c>
      <c r="D96" s="32">
        <v>0</v>
      </c>
      <c r="E96" s="32">
        <v>0</v>
      </c>
      <c r="F96" s="32">
        <v>0</v>
      </c>
      <c r="G96" s="32">
        <v>0</v>
      </c>
      <c r="H96" s="32">
        <f t="shared" si="19"/>
        <v>0</v>
      </c>
      <c r="I96" s="2"/>
      <c r="J96" s="2"/>
    </row>
    <row r="97" spans="2:10" s="1" customFormat="1" ht="33.75" x14ac:dyDescent="0.35">
      <c r="B97" s="23" t="s">
        <v>20</v>
      </c>
      <c r="C97" s="32">
        <f t="shared" ref="C97:H97" si="20">SUM(C98:C106)</f>
        <v>0</v>
      </c>
      <c r="D97" s="32">
        <f t="shared" si="20"/>
        <v>0</v>
      </c>
      <c r="E97" s="32">
        <f t="shared" si="20"/>
        <v>0</v>
      </c>
      <c r="F97" s="32">
        <f t="shared" si="20"/>
        <v>0</v>
      </c>
      <c r="G97" s="32">
        <f t="shared" si="20"/>
        <v>0</v>
      </c>
      <c r="H97" s="32">
        <f t="shared" si="20"/>
        <v>0</v>
      </c>
      <c r="I97" s="2"/>
      <c r="J97" s="2"/>
    </row>
    <row r="98" spans="2:10" s="1" customFormat="1" ht="38.25" customHeight="1" x14ac:dyDescent="0.35">
      <c r="B98" s="19" t="s">
        <v>21</v>
      </c>
      <c r="C98" s="32">
        <v>0</v>
      </c>
      <c r="D98" s="32">
        <v>0</v>
      </c>
      <c r="E98" s="32">
        <v>0</v>
      </c>
      <c r="F98" s="32">
        <v>0</v>
      </c>
      <c r="G98" s="32">
        <v>0</v>
      </c>
      <c r="H98" s="32">
        <f t="shared" ref="H98:H106" si="21">E98-F98</f>
        <v>0</v>
      </c>
      <c r="I98" s="2"/>
      <c r="J98" s="2"/>
    </row>
    <row r="99" spans="2:10" s="1" customFormat="1" ht="33.75" x14ac:dyDescent="0.35">
      <c r="B99" s="19" t="s">
        <v>22</v>
      </c>
      <c r="C99" s="32">
        <v>0</v>
      </c>
      <c r="D99" s="32">
        <v>0</v>
      </c>
      <c r="E99" s="32">
        <v>0</v>
      </c>
      <c r="F99" s="32">
        <v>0</v>
      </c>
      <c r="G99" s="32">
        <v>0</v>
      </c>
      <c r="H99" s="32">
        <f t="shared" si="21"/>
        <v>0</v>
      </c>
      <c r="I99" s="2"/>
      <c r="J99" s="2"/>
    </row>
    <row r="100" spans="2:10" s="1" customFormat="1" ht="33.75" x14ac:dyDescent="0.35">
      <c r="B100" s="19" t="s">
        <v>23</v>
      </c>
      <c r="C100" s="32">
        <v>0</v>
      </c>
      <c r="D100" s="32">
        <v>0</v>
      </c>
      <c r="E100" s="32">
        <v>0</v>
      </c>
      <c r="F100" s="32">
        <v>0</v>
      </c>
      <c r="G100" s="32">
        <v>0</v>
      </c>
      <c r="H100" s="32">
        <f t="shared" si="21"/>
        <v>0</v>
      </c>
      <c r="I100" s="2"/>
      <c r="J100" s="2"/>
    </row>
    <row r="101" spans="2:10" s="1" customFormat="1" ht="33.75" x14ac:dyDescent="0.35">
      <c r="B101" s="19" t="s">
        <v>24</v>
      </c>
      <c r="C101" s="32">
        <v>0</v>
      </c>
      <c r="D101" s="32">
        <v>0</v>
      </c>
      <c r="E101" s="32">
        <v>0</v>
      </c>
      <c r="F101" s="32">
        <v>0</v>
      </c>
      <c r="G101" s="32">
        <v>0</v>
      </c>
      <c r="H101" s="32">
        <f t="shared" si="21"/>
        <v>0</v>
      </c>
      <c r="I101" s="2"/>
      <c r="J101" s="2"/>
    </row>
    <row r="102" spans="2:10" s="1" customFormat="1" ht="33.75" x14ac:dyDescent="0.35">
      <c r="B102" s="19" t="s">
        <v>25</v>
      </c>
      <c r="C102" s="32">
        <v>0</v>
      </c>
      <c r="D102" s="32">
        <v>0</v>
      </c>
      <c r="E102" s="32">
        <v>0</v>
      </c>
      <c r="F102" s="32">
        <v>0</v>
      </c>
      <c r="G102" s="32">
        <v>0</v>
      </c>
      <c r="H102" s="32">
        <f t="shared" si="21"/>
        <v>0</v>
      </c>
      <c r="I102" s="2"/>
      <c r="J102" s="2"/>
    </row>
    <row r="103" spans="2:10" s="1" customFormat="1" ht="33.75" x14ac:dyDescent="0.35">
      <c r="B103" s="19" t="s">
        <v>26</v>
      </c>
      <c r="C103" s="32">
        <v>0</v>
      </c>
      <c r="D103" s="32">
        <v>0</v>
      </c>
      <c r="E103" s="32">
        <v>0</v>
      </c>
      <c r="F103" s="32">
        <v>0</v>
      </c>
      <c r="G103" s="32">
        <v>0</v>
      </c>
      <c r="H103" s="32">
        <f t="shared" si="21"/>
        <v>0</v>
      </c>
      <c r="I103" s="2"/>
      <c r="J103" s="2"/>
    </row>
    <row r="104" spans="2:10" s="1" customFormat="1" ht="33.75" x14ac:dyDescent="0.35">
      <c r="B104" s="19" t="s">
        <v>27</v>
      </c>
      <c r="C104" s="32">
        <v>0</v>
      </c>
      <c r="D104" s="32">
        <v>0</v>
      </c>
      <c r="E104" s="32">
        <v>0</v>
      </c>
      <c r="F104" s="32">
        <v>0</v>
      </c>
      <c r="G104" s="32">
        <v>0</v>
      </c>
      <c r="H104" s="32">
        <f t="shared" si="21"/>
        <v>0</v>
      </c>
      <c r="I104" s="2"/>
      <c r="J104" s="2"/>
    </row>
    <row r="105" spans="2:10" s="1" customFormat="1" ht="33.75" x14ac:dyDescent="0.35">
      <c r="B105" s="19" t="s">
        <v>28</v>
      </c>
      <c r="C105" s="32">
        <v>0</v>
      </c>
      <c r="D105" s="32">
        <v>0</v>
      </c>
      <c r="E105" s="32">
        <v>0</v>
      </c>
      <c r="F105" s="32">
        <v>0</v>
      </c>
      <c r="G105" s="32">
        <v>0</v>
      </c>
      <c r="H105" s="32">
        <f t="shared" si="21"/>
        <v>0</v>
      </c>
      <c r="I105" s="2"/>
      <c r="J105" s="2"/>
    </row>
    <row r="106" spans="2:10" s="1" customFormat="1" ht="33.75" x14ac:dyDescent="0.35">
      <c r="B106" s="19" t="s">
        <v>29</v>
      </c>
      <c r="C106" s="32">
        <v>0</v>
      </c>
      <c r="D106" s="32">
        <v>0</v>
      </c>
      <c r="E106" s="32">
        <v>0</v>
      </c>
      <c r="F106" s="32">
        <v>0</v>
      </c>
      <c r="G106" s="32">
        <v>0</v>
      </c>
      <c r="H106" s="32">
        <f t="shared" si="21"/>
        <v>0</v>
      </c>
      <c r="I106" s="2"/>
      <c r="J106" s="2"/>
    </row>
    <row r="107" spans="2:10" s="1" customFormat="1" ht="33.75" x14ac:dyDescent="0.35">
      <c r="B107" s="23" t="s">
        <v>30</v>
      </c>
      <c r="C107" s="32">
        <f t="shared" ref="C107:H107" si="22">SUM(C108:C116)</f>
        <v>0</v>
      </c>
      <c r="D107" s="32">
        <f t="shared" si="22"/>
        <v>0</v>
      </c>
      <c r="E107" s="32">
        <f t="shared" si="22"/>
        <v>0</v>
      </c>
      <c r="F107" s="32">
        <f t="shared" si="22"/>
        <v>0</v>
      </c>
      <c r="G107" s="32">
        <f t="shared" si="22"/>
        <v>0</v>
      </c>
      <c r="H107" s="32">
        <f t="shared" si="22"/>
        <v>0</v>
      </c>
      <c r="I107" s="2"/>
      <c r="J107" s="2"/>
    </row>
    <row r="108" spans="2:10" s="1" customFormat="1" ht="33.75" x14ac:dyDescent="0.35">
      <c r="B108" s="19" t="s">
        <v>31</v>
      </c>
      <c r="C108" s="32">
        <v>0</v>
      </c>
      <c r="D108" s="32">
        <v>0</v>
      </c>
      <c r="E108" s="32">
        <v>0</v>
      </c>
      <c r="F108" s="32">
        <v>0</v>
      </c>
      <c r="G108" s="32">
        <v>0</v>
      </c>
      <c r="H108" s="32">
        <f t="shared" ref="H108:H116" si="23">E108-F108</f>
        <v>0</v>
      </c>
      <c r="I108" s="2"/>
      <c r="J108" s="2"/>
    </row>
    <row r="109" spans="2:10" s="1" customFormat="1" ht="33.75" x14ac:dyDescent="0.35">
      <c r="B109" s="19" t="s">
        <v>32</v>
      </c>
      <c r="C109" s="32">
        <v>0</v>
      </c>
      <c r="D109" s="32">
        <v>0</v>
      </c>
      <c r="E109" s="32">
        <v>0</v>
      </c>
      <c r="F109" s="32">
        <v>0</v>
      </c>
      <c r="G109" s="32">
        <v>0</v>
      </c>
      <c r="H109" s="32">
        <f t="shared" si="23"/>
        <v>0</v>
      </c>
      <c r="I109" s="2"/>
      <c r="J109" s="2"/>
    </row>
    <row r="110" spans="2:10" s="1" customFormat="1" ht="33.75" x14ac:dyDescent="0.35">
      <c r="B110" s="19" t="s">
        <v>33</v>
      </c>
      <c r="C110" s="32">
        <v>0</v>
      </c>
      <c r="D110" s="32">
        <v>0</v>
      </c>
      <c r="E110" s="32">
        <v>0</v>
      </c>
      <c r="F110" s="32">
        <v>0</v>
      </c>
      <c r="G110" s="32">
        <v>0</v>
      </c>
      <c r="H110" s="32">
        <f t="shared" si="23"/>
        <v>0</v>
      </c>
      <c r="I110" s="2"/>
      <c r="J110" s="2"/>
    </row>
    <row r="111" spans="2:10" s="1" customFormat="1" ht="33.75" x14ac:dyDescent="0.35">
      <c r="B111" s="19" t="s">
        <v>34</v>
      </c>
      <c r="C111" s="32">
        <v>0</v>
      </c>
      <c r="D111" s="32">
        <v>0</v>
      </c>
      <c r="E111" s="32">
        <v>0</v>
      </c>
      <c r="F111" s="32">
        <v>0</v>
      </c>
      <c r="G111" s="32">
        <v>0</v>
      </c>
      <c r="H111" s="32">
        <f t="shared" si="23"/>
        <v>0</v>
      </c>
      <c r="I111" s="2"/>
      <c r="J111" s="2"/>
    </row>
    <row r="112" spans="2:10" s="1" customFormat="1" ht="33.75" x14ac:dyDescent="0.35">
      <c r="B112" s="19" t="s">
        <v>35</v>
      </c>
      <c r="C112" s="32">
        <v>0</v>
      </c>
      <c r="D112" s="32">
        <v>0</v>
      </c>
      <c r="E112" s="32">
        <v>0</v>
      </c>
      <c r="F112" s="32">
        <v>0</v>
      </c>
      <c r="G112" s="32">
        <v>0</v>
      </c>
      <c r="H112" s="32">
        <f t="shared" si="23"/>
        <v>0</v>
      </c>
      <c r="I112" s="2"/>
      <c r="J112" s="2"/>
    </row>
    <row r="113" spans="2:10" s="1" customFormat="1" ht="33.75" x14ac:dyDescent="0.35">
      <c r="B113" s="19" t="s">
        <v>36</v>
      </c>
      <c r="C113" s="32">
        <v>0</v>
      </c>
      <c r="D113" s="32">
        <v>0</v>
      </c>
      <c r="E113" s="32">
        <v>0</v>
      </c>
      <c r="F113" s="32">
        <v>0</v>
      </c>
      <c r="G113" s="32">
        <v>0</v>
      </c>
      <c r="H113" s="32">
        <f t="shared" si="23"/>
        <v>0</v>
      </c>
      <c r="I113" s="2"/>
      <c r="J113" s="2"/>
    </row>
    <row r="114" spans="2:10" s="1" customFormat="1" ht="33.75" x14ac:dyDescent="0.35">
      <c r="B114" s="19" t="s">
        <v>37</v>
      </c>
      <c r="C114" s="32">
        <v>0</v>
      </c>
      <c r="D114" s="32">
        <v>0</v>
      </c>
      <c r="E114" s="32">
        <v>0</v>
      </c>
      <c r="F114" s="32">
        <v>0</v>
      </c>
      <c r="G114" s="32">
        <v>0</v>
      </c>
      <c r="H114" s="32">
        <f t="shared" si="23"/>
        <v>0</v>
      </c>
      <c r="I114" s="2"/>
      <c r="J114" s="2"/>
    </row>
    <row r="115" spans="2:10" s="1" customFormat="1" ht="33.75" x14ac:dyDescent="0.35">
      <c r="B115" s="19" t="s">
        <v>38</v>
      </c>
      <c r="C115" s="32">
        <v>0</v>
      </c>
      <c r="D115" s="32">
        <v>0</v>
      </c>
      <c r="E115" s="32">
        <v>0</v>
      </c>
      <c r="F115" s="32">
        <v>0</v>
      </c>
      <c r="G115" s="32">
        <v>0</v>
      </c>
      <c r="H115" s="32">
        <f t="shared" si="23"/>
        <v>0</v>
      </c>
      <c r="I115" s="2"/>
      <c r="J115" s="2"/>
    </row>
    <row r="116" spans="2:10" s="1" customFormat="1" ht="33.75" x14ac:dyDescent="0.35">
      <c r="B116" s="19" t="s">
        <v>39</v>
      </c>
      <c r="C116" s="32">
        <v>0</v>
      </c>
      <c r="D116" s="32">
        <v>0</v>
      </c>
      <c r="E116" s="32">
        <v>0</v>
      </c>
      <c r="F116" s="32">
        <v>0</v>
      </c>
      <c r="G116" s="32">
        <v>0</v>
      </c>
      <c r="H116" s="32">
        <f t="shared" si="23"/>
        <v>0</v>
      </c>
      <c r="I116" s="2"/>
      <c r="J116" s="2"/>
    </row>
    <row r="117" spans="2:10" s="1" customFormat="1" ht="67.5" x14ac:dyDescent="0.35">
      <c r="B117" s="24" t="s">
        <v>40</v>
      </c>
      <c r="C117" s="32">
        <f t="shared" ref="C117:H117" si="24">SUM(C118:C126)</f>
        <v>0</v>
      </c>
      <c r="D117" s="32">
        <f t="shared" si="24"/>
        <v>0</v>
      </c>
      <c r="E117" s="32">
        <f t="shared" si="24"/>
        <v>0</v>
      </c>
      <c r="F117" s="32">
        <f t="shared" si="24"/>
        <v>0</v>
      </c>
      <c r="G117" s="32">
        <f t="shared" si="24"/>
        <v>0</v>
      </c>
      <c r="H117" s="32">
        <f t="shared" si="24"/>
        <v>0</v>
      </c>
      <c r="I117" s="2"/>
      <c r="J117" s="2"/>
    </row>
    <row r="118" spans="2:10" s="1" customFormat="1" ht="33.75" x14ac:dyDescent="0.35">
      <c r="B118" s="19" t="s">
        <v>41</v>
      </c>
      <c r="C118" s="32">
        <v>0</v>
      </c>
      <c r="D118" s="32">
        <v>0</v>
      </c>
      <c r="E118" s="32">
        <v>0</v>
      </c>
      <c r="F118" s="32">
        <v>0</v>
      </c>
      <c r="G118" s="32">
        <v>0</v>
      </c>
      <c r="H118" s="32">
        <f t="shared" ref="H118:H126" si="25">E118-F118</f>
        <v>0</v>
      </c>
      <c r="I118" s="2"/>
      <c r="J118" s="2"/>
    </row>
    <row r="119" spans="2:10" s="1" customFormat="1" ht="33.75" x14ac:dyDescent="0.35">
      <c r="B119" s="19" t="s">
        <v>42</v>
      </c>
      <c r="C119" s="32">
        <v>0</v>
      </c>
      <c r="D119" s="32">
        <v>0</v>
      </c>
      <c r="E119" s="32">
        <v>0</v>
      </c>
      <c r="F119" s="32">
        <v>0</v>
      </c>
      <c r="G119" s="32">
        <v>0</v>
      </c>
      <c r="H119" s="32">
        <f t="shared" si="25"/>
        <v>0</v>
      </c>
      <c r="I119" s="2"/>
      <c r="J119" s="2"/>
    </row>
    <row r="120" spans="2:10" s="1" customFormat="1" ht="33.75" x14ac:dyDescent="0.35">
      <c r="B120" s="19" t="s">
        <v>43</v>
      </c>
      <c r="C120" s="32">
        <v>0</v>
      </c>
      <c r="D120" s="32">
        <v>0</v>
      </c>
      <c r="E120" s="32">
        <v>0</v>
      </c>
      <c r="F120" s="32">
        <v>0</v>
      </c>
      <c r="G120" s="32">
        <v>0</v>
      </c>
      <c r="H120" s="32">
        <f t="shared" si="25"/>
        <v>0</v>
      </c>
      <c r="I120" s="2"/>
      <c r="J120" s="2"/>
    </row>
    <row r="121" spans="2:10" s="1" customFormat="1" ht="33.75" x14ac:dyDescent="0.35">
      <c r="B121" s="19" t="s">
        <v>44</v>
      </c>
      <c r="C121" s="32">
        <v>0</v>
      </c>
      <c r="D121" s="32">
        <v>0</v>
      </c>
      <c r="E121" s="32">
        <v>0</v>
      </c>
      <c r="F121" s="32">
        <v>0</v>
      </c>
      <c r="G121" s="32">
        <v>0</v>
      </c>
      <c r="H121" s="32">
        <f t="shared" si="25"/>
        <v>0</v>
      </c>
      <c r="I121" s="2"/>
      <c r="J121" s="2"/>
    </row>
    <row r="122" spans="2:10" s="1" customFormat="1" ht="33.75" x14ac:dyDescent="0.35">
      <c r="B122" s="19" t="s">
        <v>45</v>
      </c>
      <c r="C122" s="32">
        <v>0</v>
      </c>
      <c r="D122" s="32">
        <v>0</v>
      </c>
      <c r="E122" s="32">
        <v>0</v>
      </c>
      <c r="F122" s="32">
        <v>0</v>
      </c>
      <c r="G122" s="32">
        <v>0</v>
      </c>
      <c r="H122" s="32">
        <f t="shared" si="25"/>
        <v>0</v>
      </c>
      <c r="I122" s="2"/>
      <c r="J122" s="2"/>
    </row>
    <row r="123" spans="2:10" s="1" customFormat="1" ht="33.75" x14ac:dyDescent="0.35">
      <c r="B123" s="19" t="s">
        <v>46</v>
      </c>
      <c r="C123" s="32">
        <v>0</v>
      </c>
      <c r="D123" s="32">
        <v>0</v>
      </c>
      <c r="E123" s="32">
        <v>0</v>
      </c>
      <c r="F123" s="32">
        <v>0</v>
      </c>
      <c r="G123" s="32">
        <v>0</v>
      </c>
      <c r="H123" s="32">
        <f t="shared" si="25"/>
        <v>0</v>
      </c>
      <c r="I123" s="2"/>
      <c r="J123" s="2"/>
    </row>
    <row r="124" spans="2:10" s="1" customFormat="1" ht="33.75" x14ac:dyDescent="0.35">
      <c r="B124" s="19" t="s">
        <v>47</v>
      </c>
      <c r="C124" s="32">
        <v>0</v>
      </c>
      <c r="D124" s="32">
        <v>0</v>
      </c>
      <c r="E124" s="32">
        <v>0</v>
      </c>
      <c r="F124" s="32">
        <v>0</v>
      </c>
      <c r="G124" s="32">
        <v>0</v>
      </c>
      <c r="H124" s="32">
        <f t="shared" si="25"/>
        <v>0</v>
      </c>
      <c r="I124" s="2"/>
      <c r="J124" s="2"/>
    </row>
    <row r="125" spans="2:10" s="1" customFormat="1" ht="33.75" x14ac:dyDescent="0.35">
      <c r="B125" s="19" t="s">
        <v>48</v>
      </c>
      <c r="C125" s="32">
        <v>0</v>
      </c>
      <c r="D125" s="32">
        <v>0</v>
      </c>
      <c r="E125" s="32">
        <v>0</v>
      </c>
      <c r="F125" s="32">
        <v>0</v>
      </c>
      <c r="G125" s="32">
        <v>0</v>
      </c>
      <c r="H125" s="32">
        <f t="shared" si="25"/>
        <v>0</v>
      </c>
      <c r="I125" s="2"/>
      <c r="J125" s="2"/>
    </row>
    <row r="126" spans="2:10" s="1" customFormat="1" ht="33.75" x14ac:dyDescent="0.35">
      <c r="B126" s="19" t="s">
        <v>49</v>
      </c>
      <c r="C126" s="32">
        <v>0</v>
      </c>
      <c r="D126" s="32">
        <v>0</v>
      </c>
      <c r="E126" s="32">
        <v>0</v>
      </c>
      <c r="F126" s="32">
        <v>0</v>
      </c>
      <c r="G126" s="32">
        <v>0</v>
      </c>
      <c r="H126" s="32">
        <f t="shared" si="25"/>
        <v>0</v>
      </c>
      <c r="I126" s="2"/>
      <c r="J126" s="2"/>
    </row>
    <row r="127" spans="2:10" s="1" customFormat="1" ht="33.75" customHeight="1" x14ac:dyDescent="0.35">
      <c r="B127" s="24" t="s">
        <v>50</v>
      </c>
      <c r="C127" s="32">
        <f t="shared" ref="C127:H127" si="26">SUM(C128:C136)</f>
        <v>0</v>
      </c>
      <c r="D127" s="32">
        <f t="shared" si="26"/>
        <v>0</v>
      </c>
      <c r="E127" s="32">
        <f t="shared" si="26"/>
        <v>0</v>
      </c>
      <c r="F127" s="32">
        <f t="shared" si="26"/>
        <v>0</v>
      </c>
      <c r="G127" s="32">
        <f t="shared" si="26"/>
        <v>0</v>
      </c>
      <c r="H127" s="32">
        <f t="shared" si="26"/>
        <v>0</v>
      </c>
      <c r="I127" s="2"/>
      <c r="J127" s="2"/>
    </row>
    <row r="128" spans="2:10" s="1" customFormat="1" ht="33.75" x14ac:dyDescent="0.35">
      <c r="B128" s="19" t="s">
        <v>51</v>
      </c>
      <c r="C128" s="32">
        <v>0</v>
      </c>
      <c r="D128" s="32">
        <v>0</v>
      </c>
      <c r="E128" s="32">
        <v>0</v>
      </c>
      <c r="F128" s="32">
        <v>0</v>
      </c>
      <c r="G128" s="32">
        <v>0</v>
      </c>
      <c r="H128" s="32">
        <f t="shared" ref="H128:H136" si="27">E128-F128</f>
        <v>0</v>
      </c>
      <c r="I128" s="2"/>
      <c r="J128" s="2"/>
    </row>
    <row r="129" spans="2:10" s="1" customFormat="1" ht="33.75" x14ac:dyDescent="0.35">
      <c r="B129" s="19" t="s">
        <v>52</v>
      </c>
      <c r="C129" s="32">
        <v>0</v>
      </c>
      <c r="D129" s="32">
        <v>0</v>
      </c>
      <c r="E129" s="32">
        <v>0</v>
      </c>
      <c r="F129" s="32">
        <v>0</v>
      </c>
      <c r="G129" s="32">
        <v>0</v>
      </c>
      <c r="H129" s="32">
        <f t="shared" si="27"/>
        <v>0</v>
      </c>
      <c r="I129" s="2"/>
      <c r="J129" s="2"/>
    </row>
    <row r="130" spans="2:10" s="1" customFormat="1" ht="33.75" x14ac:dyDescent="0.35">
      <c r="B130" s="19" t="s">
        <v>53</v>
      </c>
      <c r="C130" s="32">
        <v>0</v>
      </c>
      <c r="D130" s="32">
        <v>0</v>
      </c>
      <c r="E130" s="32">
        <v>0</v>
      </c>
      <c r="F130" s="32">
        <v>0</v>
      </c>
      <c r="G130" s="32">
        <v>0</v>
      </c>
      <c r="H130" s="32">
        <f t="shared" si="27"/>
        <v>0</v>
      </c>
      <c r="I130" s="2"/>
      <c r="J130" s="2"/>
    </row>
    <row r="131" spans="2:10" s="1" customFormat="1" ht="33.75" x14ac:dyDescent="0.35">
      <c r="B131" s="19" t="s">
        <v>54</v>
      </c>
      <c r="C131" s="32">
        <v>0</v>
      </c>
      <c r="D131" s="32">
        <v>0</v>
      </c>
      <c r="E131" s="32">
        <v>0</v>
      </c>
      <c r="F131" s="32">
        <v>0</v>
      </c>
      <c r="G131" s="32">
        <v>0</v>
      </c>
      <c r="H131" s="32">
        <f t="shared" si="27"/>
        <v>0</v>
      </c>
      <c r="I131" s="2"/>
      <c r="J131" s="2"/>
    </row>
    <row r="132" spans="2:10" s="1" customFormat="1" ht="33.75" x14ac:dyDescent="0.35">
      <c r="B132" s="19" t="s">
        <v>55</v>
      </c>
      <c r="C132" s="32">
        <v>0</v>
      </c>
      <c r="D132" s="32">
        <v>0</v>
      </c>
      <c r="E132" s="32">
        <v>0</v>
      </c>
      <c r="F132" s="32">
        <v>0</v>
      </c>
      <c r="G132" s="32">
        <v>0</v>
      </c>
      <c r="H132" s="32">
        <f t="shared" si="27"/>
        <v>0</v>
      </c>
      <c r="I132" s="2"/>
      <c r="J132" s="2"/>
    </row>
    <row r="133" spans="2:10" s="1" customFormat="1" ht="33.75" x14ac:dyDescent="0.35">
      <c r="B133" s="19" t="s">
        <v>56</v>
      </c>
      <c r="C133" s="32">
        <v>0</v>
      </c>
      <c r="D133" s="32">
        <v>0</v>
      </c>
      <c r="E133" s="32">
        <v>0</v>
      </c>
      <c r="F133" s="32">
        <v>0</v>
      </c>
      <c r="G133" s="32">
        <v>0</v>
      </c>
      <c r="H133" s="32">
        <f t="shared" si="27"/>
        <v>0</v>
      </c>
      <c r="I133" s="2"/>
      <c r="J133" s="2"/>
    </row>
    <row r="134" spans="2:10" s="1" customFormat="1" ht="33.75" x14ac:dyDescent="0.35">
      <c r="B134" s="19" t="s">
        <v>57</v>
      </c>
      <c r="C134" s="32">
        <v>0</v>
      </c>
      <c r="D134" s="32">
        <v>0</v>
      </c>
      <c r="E134" s="32">
        <v>0</v>
      </c>
      <c r="F134" s="32">
        <v>0</v>
      </c>
      <c r="G134" s="32">
        <v>0</v>
      </c>
      <c r="H134" s="32">
        <f t="shared" si="27"/>
        <v>0</v>
      </c>
      <c r="I134" s="2"/>
      <c r="J134" s="2"/>
    </row>
    <row r="135" spans="2:10" s="1" customFormat="1" ht="33.75" x14ac:dyDescent="0.35">
      <c r="B135" s="19" t="s">
        <v>58</v>
      </c>
      <c r="C135" s="32">
        <v>0</v>
      </c>
      <c r="D135" s="32">
        <v>0</v>
      </c>
      <c r="E135" s="32">
        <v>0</v>
      </c>
      <c r="F135" s="32">
        <v>0</v>
      </c>
      <c r="G135" s="32">
        <v>0</v>
      </c>
      <c r="H135" s="32">
        <f t="shared" si="27"/>
        <v>0</v>
      </c>
      <c r="I135" s="2"/>
      <c r="J135" s="2"/>
    </row>
    <row r="136" spans="2:10" s="1" customFormat="1" ht="33.75" x14ac:dyDescent="0.35">
      <c r="B136" s="19" t="s">
        <v>59</v>
      </c>
      <c r="C136" s="32">
        <v>0</v>
      </c>
      <c r="D136" s="32">
        <v>0</v>
      </c>
      <c r="E136" s="32">
        <v>0</v>
      </c>
      <c r="F136" s="32">
        <v>0</v>
      </c>
      <c r="G136" s="32">
        <v>0</v>
      </c>
      <c r="H136" s="32">
        <f t="shared" si="27"/>
        <v>0</v>
      </c>
      <c r="I136" s="2"/>
      <c r="J136" s="2"/>
    </row>
    <row r="137" spans="2:10" s="1" customFormat="1" ht="33.75" x14ac:dyDescent="0.35">
      <c r="B137" s="23" t="s">
        <v>60</v>
      </c>
      <c r="C137" s="32">
        <f t="shared" ref="C137:H137" si="28">SUM(C138:C140)</f>
        <v>0</v>
      </c>
      <c r="D137" s="32">
        <f t="shared" si="28"/>
        <v>0</v>
      </c>
      <c r="E137" s="32">
        <f t="shared" si="28"/>
        <v>0</v>
      </c>
      <c r="F137" s="32">
        <f t="shared" si="28"/>
        <v>0</v>
      </c>
      <c r="G137" s="32">
        <f t="shared" si="28"/>
        <v>0</v>
      </c>
      <c r="H137" s="32">
        <f t="shared" si="28"/>
        <v>0</v>
      </c>
      <c r="I137" s="2"/>
      <c r="J137" s="2"/>
    </row>
    <row r="138" spans="2:10" s="1" customFormat="1" ht="33.75" x14ac:dyDescent="0.35">
      <c r="B138" s="19" t="s">
        <v>61</v>
      </c>
      <c r="C138" s="32">
        <v>0</v>
      </c>
      <c r="D138" s="32">
        <v>0</v>
      </c>
      <c r="E138" s="32">
        <v>0</v>
      </c>
      <c r="F138" s="32">
        <v>0</v>
      </c>
      <c r="G138" s="32">
        <v>0</v>
      </c>
      <c r="H138" s="32">
        <f>E138-F138</f>
        <v>0</v>
      </c>
      <c r="I138" s="2"/>
      <c r="J138" s="2"/>
    </row>
    <row r="139" spans="2:10" s="1" customFormat="1" ht="33.75" x14ac:dyDescent="0.35">
      <c r="B139" s="19" t="s">
        <v>62</v>
      </c>
      <c r="C139" s="32">
        <v>0</v>
      </c>
      <c r="D139" s="32">
        <v>0</v>
      </c>
      <c r="E139" s="32">
        <v>0</v>
      </c>
      <c r="F139" s="32">
        <v>0</v>
      </c>
      <c r="G139" s="32">
        <v>0</v>
      </c>
      <c r="H139" s="32">
        <f>E139-F139</f>
        <v>0</v>
      </c>
      <c r="I139" s="2"/>
      <c r="J139" s="2"/>
    </row>
    <row r="140" spans="2:10" s="1" customFormat="1" ht="33.75" x14ac:dyDescent="0.35">
      <c r="B140" s="19" t="s">
        <v>63</v>
      </c>
      <c r="C140" s="32">
        <v>0</v>
      </c>
      <c r="D140" s="32">
        <v>0</v>
      </c>
      <c r="E140" s="32">
        <v>0</v>
      </c>
      <c r="F140" s="32">
        <v>0</v>
      </c>
      <c r="G140" s="32">
        <v>0</v>
      </c>
      <c r="H140" s="32">
        <f>E140-F140</f>
        <v>0</v>
      </c>
      <c r="I140" s="2"/>
      <c r="J140" s="2"/>
    </row>
    <row r="141" spans="2:10" s="1" customFormat="1" ht="27.75" customHeight="1" x14ac:dyDescent="0.35">
      <c r="B141" s="24" t="s">
        <v>64</v>
      </c>
      <c r="C141" s="32">
        <f t="shared" ref="C141:H141" si="29">SUM(C142:C146,C148:C149)</f>
        <v>0</v>
      </c>
      <c r="D141" s="32">
        <f t="shared" si="29"/>
        <v>0</v>
      </c>
      <c r="E141" s="32">
        <f t="shared" si="29"/>
        <v>0</v>
      </c>
      <c r="F141" s="32">
        <f t="shared" si="29"/>
        <v>0</v>
      </c>
      <c r="G141" s="32">
        <f t="shared" si="29"/>
        <v>0</v>
      </c>
      <c r="H141" s="32">
        <f t="shared" si="29"/>
        <v>0</v>
      </c>
      <c r="I141" s="2"/>
      <c r="J141" s="2"/>
    </row>
    <row r="142" spans="2:10" s="1" customFormat="1" ht="33.75" x14ac:dyDescent="0.35">
      <c r="B142" s="19" t="s">
        <v>65</v>
      </c>
      <c r="C142" s="32">
        <v>0</v>
      </c>
      <c r="D142" s="32">
        <v>0</v>
      </c>
      <c r="E142" s="32">
        <v>0</v>
      </c>
      <c r="F142" s="32">
        <v>0</v>
      </c>
      <c r="G142" s="32">
        <v>0</v>
      </c>
      <c r="H142" s="32">
        <f t="shared" ref="H142:H149" si="30">E142-F142</f>
        <v>0</v>
      </c>
      <c r="I142" s="2"/>
      <c r="J142" s="2"/>
    </row>
    <row r="143" spans="2:10" s="1" customFormat="1" ht="33.75" x14ac:dyDescent="0.35">
      <c r="B143" s="19" t="s">
        <v>66</v>
      </c>
      <c r="C143" s="32">
        <v>0</v>
      </c>
      <c r="D143" s="32">
        <v>0</v>
      </c>
      <c r="E143" s="32">
        <v>0</v>
      </c>
      <c r="F143" s="32">
        <v>0</v>
      </c>
      <c r="G143" s="32">
        <v>0</v>
      </c>
      <c r="H143" s="32">
        <f t="shared" si="30"/>
        <v>0</v>
      </c>
      <c r="I143" s="2"/>
      <c r="J143" s="2"/>
    </row>
    <row r="144" spans="2:10" s="1" customFormat="1" ht="33.75" x14ac:dyDescent="0.35">
      <c r="B144" s="19" t="s">
        <v>67</v>
      </c>
      <c r="C144" s="32">
        <v>0</v>
      </c>
      <c r="D144" s="32">
        <v>0</v>
      </c>
      <c r="E144" s="32">
        <v>0</v>
      </c>
      <c r="F144" s="32">
        <v>0</v>
      </c>
      <c r="G144" s="32">
        <v>0</v>
      </c>
      <c r="H144" s="32">
        <f t="shared" si="30"/>
        <v>0</v>
      </c>
      <c r="I144" s="2"/>
      <c r="J144" s="2"/>
    </row>
    <row r="145" spans="2:10" s="1" customFormat="1" ht="33.75" x14ac:dyDescent="0.35">
      <c r="B145" s="19" t="s">
        <v>68</v>
      </c>
      <c r="C145" s="32">
        <v>0</v>
      </c>
      <c r="D145" s="32">
        <v>0</v>
      </c>
      <c r="E145" s="32">
        <v>0</v>
      </c>
      <c r="F145" s="32">
        <v>0</v>
      </c>
      <c r="G145" s="32">
        <v>0</v>
      </c>
      <c r="H145" s="32">
        <f t="shared" si="30"/>
        <v>0</v>
      </c>
      <c r="I145" s="2"/>
      <c r="J145" s="2"/>
    </row>
    <row r="146" spans="2:10" s="1" customFormat="1" ht="33.75" x14ac:dyDescent="0.35">
      <c r="B146" s="19" t="s">
        <v>69</v>
      </c>
      <c r="C146" s="32">
        <v>0</v>
      </c>
      <c r="D146" s="32">
        <v>0</v>
      </c>
      <c r="E146" s="32">
        <v>0</v>
      </c>
      <c r="F146" s="32">
        <v>0</v>
      </c>
      <c r="G146" s="32">
        <v>0</v>
      </c>
      <c r="H146" s="32">
        <f t="shared" si="30"/>
        <v>0</v>
      </c>
      <c r="I146" s="2"/>
      <c r="J146" s="2"/>
    </row>
    <row r="147" spans="2:10" s="1" customFormat="1" ht="33.75" x14ac:dyDescent="0.35">
      <c r="B147" s="19" t="s">
        <v>70</v>
      </c>
      <c r="C147" s="32">
        <v>0</v>
      </c>
      <c r="D147" s="32">
        <v>0</v>
      </c>
      <c r="E147" s="32">
        <v>0</v>
      </c>
      <c r="F147" s="32">
        <v>0</v>
      </c>
      <c r="G147" s="32">
        <v>0</v>
      </c>
      <c r="H147" s="32">
        <f t="shared" si="30"/>
        <v>0</v>
      </c>
      <c r="I147" s="2"/>
      <c r="J147" s="2"/>
    </row>
    <row r="148" spans="2:10" s="1" customFormat="1" ht="33.75" x14ac:dyDescent="0.35">
      <c r="B148" s="19" t="s">
        <v>71</v>
      </c>
      <c r="C148" s="32">
        <v>0</v>
      </c>
      <c r="D148" s="32">
        <v>0</v>
      </c>
      <c r="E148" s="32">
        <v>0</v>
      </c>
      <c r="F148" s="32">
        <v>0</v>
      </c>
      <c r="G148" s="32">
        <v>0</v>
      </c>
      <c r="H148" s="32">
        <f t="shared" si="30"/>
        <v>0</v>
      </c>
      <c r="I148" s="2"/>
      <c r="J148" s="2"/>
    </row>
    <row r="149" spans="2:10" s="1" customFormat="1" ht="33.75" x14ac:dyDescent="0.35">
      <c r="B149" s="19" t="s">
        <v>72</v>
      </c>
      <c r="C149" s="32">
        <v>0</v>
      </c>
      <c r="D149" s="32">
        <v>0</v>
      </c>
      <c r="E149" s="32">
        <v>0</v>
      </c>
      <c r="F149" s="32">
        <v>0</v>
      </c>
      <c r="G149" s="32">
        <v>0</v>
      </c>
      <c r="H149" s="32">
        <f t="shared" si="30"/>
        <v>0</v>
      </c>
      <c r="I149" s="2"/>
      <c r="J149" s="2"/>
    </row>
    <row r="150" spans="2:10" s="1" customFormat="1" ht="33.75" x14ac:dyDescent="0.35">
      <c r="B150" s="23" t="s">
        <v>73</v>
      </c>
      <c r="C150" s="32">
        <f t="shared" ref="C150:H150" si="31">SUM(C151:C153)</f>
        <v>0</v>
      </c>
      <c r="D150" s="32">
        <f t="shared" si="31"/>
        <v>0</v>
      </c>
      <c r="E150" s="32">
        <f t="shared" si="31"/>
        <v>0</v>
      </c>
      <c r="F150" s="32">
        <f t="shared" si="31"/>
        <v>0</v>
      </c>
      <c r="G150" s="32">
        <f t="shared" si="31"/>
        <v>0</v>
      </c>
      <c r="H150" s="32">
        <f t="shared" si="31"/>
        <v>0</v>
      </c>
      <c r="I150" s="2"/>
      <c r="J150" s="2"/>
    </row>
    <row r="151" spans="2:10" s="1" customFormat="1" ht="33.75" x14ac:dyDescent="0.35">
      <c r="B151" s="19" t="s">
        <v>74</v>
      </c>
      <c r="C151" s="32">
        <v>0</v>
      </c>
      <c r="D151" s="32">
        <v>0</v>
      </c>
      <c r="E151" s="32">
        <v>0</v>
      </c>
      <c r="F151" s="32">
        <v>0</v>
      </c>
      <c r="G151" s="32">
        <v>0</v>
      </c>
      <c r="H151" s="32">
        <f>E151-F151</f>
        <v>0</v>
      </c>
      <c r="I151" s="2"/>
      <c r="J151" s="2"/>
    </row>
    <row r="152" spans="2:10" s="1" customFormat="1" ht="33.75" x14ac:dyDescent="0.35">
      <c r="B152" s="19" t="s">
        <v>75</v>
      </c>
      <c r="C152" s="32">
        <v>0</v>
      </c>
      <c r="D152" s="32">
        <v>0</v>
      </c>
      <c r="E152" s="32">
        <v>0</v>
      </c>
      <c r="F152" s="32">
        <v>0</v>
      </c>
      <c r="G152" s="32">
        <v>0</v>
      </c>
      <c r="H152" s="32">
        <f>E152-F152</f>
        <v>0</v>
      </c>
      <c r="I152" s="2"/>
      <c r="J152" s="2"/>
    </row>
    <row r="153" spans="2:10" s="1" customFormat="1" ht="33.75" x14ac:dyDescent="0.35">
      <c r="B153" s="19" t="s">
        <v>76</v>
      </c>
      <c r="C153" s="32">
        <v>0</v>
      </c>
      <c r="D153" s="32">
        <v>0</v>
      </c>
      <c r="E153" s="32">
        <v>0</v>
      </c>
      <c r="F153" s="32">
        <v>0</v>
      </c>
      <c r="G153" s="32">
        <v>0</v>
      </c>
      <c r="H153" s="32">
        <f>E153-F153</f>
        <v>0</v>
      </c>
      <c r="I153" s="2"/>
      <c r="J153" s="2"/>
    </row>
    <row r="154" spans="2:10" s="1" customFormat="1" ht="33.75" x14ac:dyDescent="0.35">
      <c r="B154" s="23" t="s">
        <v>77</v>
      </c>
      <c r="C154" s="32">
        <f t="shared" ref="C154:H154" si="32">SUM(C155:C161)</f>
        <v>0</v>
      </c>
      <c r="D154" s="32">
        <f t="shared" si="32"/>
        <v>0</v>
      </c>
      <c r="E154" s="32">
        <f t="shared" si="32"/>
        <v>0</v>
      </c>
      <c r="F154" s="32">
        <f t="shared" si="32"/>
        <v>0</v>
      </c>
      <c r="G154" s="32">
        <f t="shared" si="32"/>
        <v>0</v>
      </c>
      <c r="H154" s="32">
        <f t="shared" si="32"/>
        <v>0</v>
      </c>
      <c r="I154" s="2"/>
      <c r="J154" s="2"/>
    </row>
    <row r="155" spans="2:10" s="1" customFormat="1" ht="33.75" x14ac:dyDescent="0.35">
      <c r="B155" s="19" t="s">
        <v>78</v>
      </c>
      <c r="C155" s="32">
        <v>0</v>
      </c>
      <c r="D155" s="32">
        <v>0</v>
      </c>
      <c r="E155" s="32">
        <v>0</v>
      </c>
      <c r="F155" s="32">
        <v>0</v>
      </c>
      <c r="G155" s="32">
        <v>0</v>
      </c>
      <c r="H155" s="32">
        <f t="shared" ref="H155:H161" si="33">E155-F155</f>
        <v>0</v>
      </c>
      <c r="I155" s="2"/>
      <c r="J155" s="2"/>
    </row>
    <row r="156" spans="2:10" s="1" customFormat="1" ht="33.75" x14ac:dyDescent="0.35">
      <c r="B156" s="19" t="s">
        <v>79</v>
      </c>
      <c r="C156" s="32">
        <v>0</v>
      </c>
      <c r="D156" s="32">
        <v>0</v>
      </c>
      <c r="E156" s="32">
        <v>0</v>
      </c>
      <c r="F156" s="32">
        <v>0</v>
      </c>
      <c r="G156" s="32">
        <v>0</v>
      </c>
      <c r="H156" s="32">
        <f t="shared" si="33"/>
        <v>0</v>
      </c>
      <c r="I156" s="2"/>
      <c r="J156" s="2"/>
    </row>
    <row r="157" spans="2:10" s="1" customFormat="1" ht="33.75" x14ac:dyDescent="0.35">
      <c r="B157" s="19" t="s">
        <v>80</v>
      </c>
      <c r="C157" s="32">
        <v>0</v>
      </c>
      <c r="D157" s="32">
        <v>0</v>
      </c>
      <c r="E157" s="32">
        <v>0</v>
      </c>
      <c r="F157" s="32">
        <v>0</v>
      </c>
      <c r="G157" s="32">
        <v>0</v>
      </c>
      <c r="H157" s="32">
        <f t="shared" si="33"/>
        <v>0</v>
      </c>
      <c r="I157" s="2"/>
      <c r="J157" s="2"/>
    </row>
    <row r="158" spans="2:10" s="1" customFormat="1" ht="33.75" x14ac:dyDescent="0.35">
      <c r="B158" s="19" t="s">
        <v>81</v>
      </c>
      <c r="C158" s="32">
        <v>0</v>
      </c>
      <c r="D158" s="32">
        <v>0</v>
      </c>
      <c r="E158" s="32">
        <v>0</v>
      </c>
      <c r="F158" s="32">
        <v>0</v>
      </c>
      <c r="G158" s="32">
        <v>0</v>
      </c>
      <c r="H158" s="32">
        <f t="shared" si="33"/>
        <v>0</v>
      </c>
      <c r="I158" s="2"/>
      <c r="J158" s="2"/>
    </row>
    <row r="159" spans="2:10" s="1" customFormat="1" ht="33.75" x14ac:dyDescent="0.35">
      <c r="B159" s="19" t="s">
        <v>82</v>
      </c>
      <c r="C159" s="32">
        <v>0</v>
      </c>
      <c r="D159" s="32">
        <v>0</v>
      </c>
      <c r="E159" s="32">
        <v>0</v>
      </c>
      <c r="F159" s="32">
        <v>0</v>
      </c>
      <c r="G159" s="32">
        <v>0</v>
      </c>
      <c r="H159" s="32">
        <f t="shared" si="33"/>
        <v>0</v>
      </c>
      <c r="I159" s="2"/>
      <c r="J159" s="2"/>
    </row>
    <row r="160" spans="2:10" s="1" customFormat="1" ht="33.75" x14ac:dyDescent="0.35">
      <c r="B160" s="19" t="s">
        <v>83</v>
      </c>
      <c r="C160" s="32">
        <v>0</v>
      </c>
      <c r="D160" s="32">
        <v>0</v>
      </c>
      <c r="E160" s="32">
        <v>0</v>
      </c>
      <c r="F160" s="32">
        <v>0</v>
      </c>
      <c r="G160" s="32">
        <v>0</v>
      </c>
      <c r="H160" s="32">
        <f t="shared" si="33"/>
        <v>0</v>
      </c>
      <c r="I160" s="2"/>
      <c r="J160" s="2"/>
    </row>
    <row r="161" spans="2:10" s="1" customFormat="1" ht="33.75" x14ac:dyDescent="0.35">
      <c r="B161" s="19" t="s">
        <v>84</v>
      </c>
      <c r="C161" s="32">
        <v>0</v>
      </c>
      <c r="D161" s="32">
        <v>0</v>
      </c>
      <c r="E161" s="32">
        <v>0</v>
      </c>
      <c r="F161" s="32">
        <v>0</v>
      </c>
      <c r="G161" s="32">
        <v>0</v>
      </c>
      <c r="H161" s="32">
        <f t="shared" si="33"/>
        <v>0</v>
      </c>
      <c r="I161" s="2"/>
      <c r="J161" s="2"/>
    </row>
    <row r="162" spans="2:10" s="1" customFormat="1" ht="33.75" x14ac:dyDescent="0.5">
      <c r="B162" s="25"/>
      <c r="C162" s="36"/>
      <c r="D162" s="36"/>
      <c r="E162" s="36"/>
      <c r="F162" s="36"/>
      <c r="G162" s="36"/>
      <c r="H162" s="36"/>
      <c r="I162" s="2"/>
      <c r="J162" s="2"/>
    </row>
    <row r="163" spans="2:10" s="1" customFormat="1" ht="33.75" x14ac:dyDescent="0.5">
      <c r="B163" s="26" t="s">
        <v>86</v>
      </c>
      <c r="C163" s="33">
        <f>+C12</f>
        <v>17845543</v>
      </c>
      <c r="D163" s="33">
        <f t="shared" ref="D163:H163" si="34">+D12</f>
        <v>-17</v>
      </c>
      <c r="E163" s="33">
        <f t="shared" si="34"/>
        <v>17845526</v>
      </c>
      <c r="F163" s="33">
        <f t="shared" si="34"/>
        <v>6946921</v>
      </c>
      <c r="G163" s="33">
        <f t="shared" si="34"/>
        <v>6257748</v>
      </c>
      <c r="H163" s="33">
        <f t="shared" si="34"/>
        <v>10898605</v>
      </c>
      <c r="I163" s="2"/>
      <c r="J163" s="2"/>
    </row>
    <row r="164" spans="2:10" s="1" customFormat="1" ht="33.75" x14ac:dyDescent="0.5">
      <c r="B164" s="27"/>
      <c r="C164" s="37"/>
      <c r="D164" s="37"/>
      <c r="E164" s="37"/>
      <c r="F164" s="37"/>
      <c r="G164" s="37"/>
      <c r="H164" s="37"/>
      <c r="I164" s="2"/>
      <c r="J164" s="2"/>
    </row>
  </sheetData>
  <mergeCells count="12">
    <mergeCell ref="B9:H9"/>
    <mergeCell ref="B2:D2"/>
    <mergeCell ref="B5:H5"/>
    <mergeCell ref="B6:H6"/>
    <mergeCell ref="B7:H7"/>
    <mergeCell ref="B8:H8"/>
    <mergeCell ref="B10:B11"/>
    <mergeCell ref="C10:G10"/>
    <mergeCell ref="H10:H11"/>
    <mergeCell ref="B86:B87"/>
    <mergeCell ref="C86:G86"/>
    <mergeCell ref="H86:H87"/>
  </mergeCells>
  <dataValidations count="1">
    <dataValidation type="decimal" allowBlank="1" showInputMessage="1" showErrorMessage="1" sqref="C88:H163 C12:H85" xr:uid="{16749321-316F-47A8-8D79-62420F9CD3ED}">
      <formula1>-1.79769313486231E+100</formula1>
      <formula2>1.79769313486231E+100</formula2>
    </dataValidation>
  </dataValidations>
  <pageMargins left="0.49" right="0.46" top="0.46" bottom="0.53" header="0.3" footer="0.3"/>
  <pageSetup scale="24" orientation="portrait" r:id="rId1"/>
  <rowBreaks count="1" manualBreakCount="1">
    <brk id="85" min="1" max="7" man="1"/>
  </rowBreaks>
  <colBreaks count="1" manualBreakCount="1">
    <brk id="1" max="16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A8E700-7DE8-4E87-9A6C-0A66AB1732FD}">
  <dimension ref="A11:J47"/>
  <sheetViews>
    <sheetView tabSelected="1" zoomScale="55" zoomScaleNormal="55" zoomScaleSheetLayoutView="55" workbookViewId="0">
      <selection activeCell="C28" sqref="C28"/>
    </sheetView>
  </sheetViews>
  <sheetFormatPr baseColWidth="10" defaultRowHeight="15" x14ac:dyDescent="0.25"/>
  <cols>
    <col min="1" max="1" width="2.7109375" customWidth="1"/>
    <col min="2" max="2" width="182.140625" customWidth="1"/>
    <col min="3" max="3" width="43.28515625" customWidth="1"/>
    <col min="4" max="4" width="50" customWidth="1"/>
    <col min="5" max="5" width="39.85546875" customWidth="1"/>
    <col min="6" max="6" width="38.5703125" customWidth="1"/>
    <col min="7" max="7" width="36.140625" customWidth="1"/>
    <col min="8" max="8" width="37.5703125" customWidth="1"/>
    <col min="9" max="9" width="14.140625" bestFit="1" customWidth="1"/>
    <col min="10" max="10" width="31" customWidth="1"/>
  </cols>
  <sheetData>
    <row r="11" spans="1:8" x14ac:dyDescent="0.25">
      <c r="A11" t="s">
        <v>2</v>
      </c>
    </row>
    <row r="12" spans="1:8" ht="26.25" x14ac:dyDescent="0.25">
      <c r="B12" s="49"/>
      <c r="C12" s="49"/>
      <c r="D12" s="49"/>
      <c r="E12" s="49"/>
      <c r="F12" s="5"/>
      <c r="G12" s="5"/>
      <c r="H12" s="6"/>
    </row>
    <row r="14" spans="1:8" s="1" customFormat="1" ht="33.75" x14ac:dyDescent="0.35">
      <c r="B14" s="50" t="s">
        <v>1</v>
      </c>
      <c r="C14" s="51"/>
      <c r="D14" s="51"/>
      <c r="E14" s="51"/>
      <c r="F14" s="51"/>
      <c r="G14" s="51"/>
      <c r="H14" s="52"/>
    </row>
    <row r="15" spans="1:8" s="1" customFormat="1" ht="33.75" x14ac:dyDescent="0.35">
      <c r="B15" s="53" t="s">
        <v>3</v>
      </c>
      <c r="C15" s="54"/>
      <c r="D15" s="54"/>
      <c r="E15" s="54"/>
      <c r="F15" s="54"/>
      <c r="G15" s="54"/>
      <c r="H15" s="55"/>
    </row>
    <row r="16" spans="1:8" s="1" customFormat="1" ht="33.75" x14ac:dyDescent="0.35">
      <c r="B16" s="53" t="s">
        <v>87</v>
      </c>
      <c r="C16" s="54"/>
      <c r="D16" s="54"/>
      <c r="E16" s="54"/>
      <c r="F16" s="54"/>
      <c r="G16" s="54"/>
      <c r="H16" s="55"/>
    </row>
    <row r="17" spans="2:10" s="1" customFormat="1" ht="33.75" x14ac:dyDescent="0.35">
      <c r="B17" s="56" t="s">
        <v>105</v>
      </c>
      <c r="C17" s="56"/>
      <c r="D17" s="56"/>
      <c r="E17" s="56"/>
      <c r="F17" s="56"/>
      <c r="G17" s="56"/>
      <c r="H17" s="56"/>
    </row>
    <row r="18" spans="2:10" s="1" customFormat="1" ht="33.75" x14ac:dyDescent="0.35">
      <c r="B18" s="46" t="s">
        <v>0</v>
      </c>
      <c r="C18" s="47"/>
      <c r="D18" s="47"/>
      <c r="E18" s="47"/>
      <c r="F18" s="47"/>
      <c r="G18" s="47"/>
      <c r="H18" s="48"/>
    </row>
    <row r="19" spans="2:10" s="1" customFormat="1" ht="39" x14ac:dyDescent="0.35">
      <c r="B19" s="57" t="s">
        <v>5</v>
      </c>
      <c r="C19" s="58" t="s">
        <v>103</v>
      </c>
      <c r="D19" s="58"/>
      <c r="E19" s="58"/>
      <c r="F19" s="58"/>
      <c r="G19" s="58"/>
      <c r="H19" s="57" t="s">
        <v>6</v>
      </c>
    </row>
    <row r="20" spans="2:10" s="1" customFormat="1" ht="78" x14ac:dyDescent="0.35">
      <c r="B20" s="57"/>
      <c r="C20" s="11" t="s">
        <v>7</v>
      </c>
      <c r="D20" s="11" t="s">
        <v>8</v>
      </c>
      <c r="E20" s="11" t="s">
        <v>104</v>
      </c>
      <c r="F20" s="11" t="s">
        <v>9</v>
      </c>
      <c r="G20" s="11" t="s">
        <v>10</v>
      </c>
      <c r="H20" s="57"/>
    </row>
    <row r="21" spans="2:10" s="1" customFormat="1" ht="39" x14ac:dyDescent="0.35">
      <c r="B21" s="12"/>
      <c r="C21" s="12"/>
      <c r="D21" s="12"/>
      <c r="E21" s="12"/>
      <c r="F21" s="12"/>
      <c r="G21" s="12"/>
      <c r="H21" s="12"/>
    </row>
    <row r="22" spans="2:10" s="1" customFormat="1" ht="39" x14ac:dyDescent="0.35">
      <c r="B22" s="13" t="s">
        <v>88</v>
      </c>
      <c r="C22" s="39">
        <f>SUM(C23,C24,C25,C28,C29,C32)</f>
        <v>9758278</v>
      </c>
      <c r="D22" s="39">
        <f>SUM(D23,D24,D25,D28,D29,D32)</f>
        <v>0</v>
      </c>
      <c r="E22" s="39">
        <f>SUM(E23,E24,E25,E28,E29,E32)</f>
        <v>9758278</v>
      </c>
      <c r="F22" s="39">
        <f>SUM(F23,F24,F25,F28,F29,F32)</f>
        <v>4636912</v>
      </c>
      <c r="G22" s="39">
        <f>SUM(G23,G24,G25,G28,G29,G32)</f>
        <v>3947389</v>
      </c>
      <c r="H22" s="39">
        <f>E22-F22</f>
        <v>5121366</v>
      </c>
      <c r="J22" s="2"/>
    </row>
    <row r="23" spans="2:10" s="1" customFormat="1" ht="39" x14ac:dyDescent="0.35">
      <c r="B23" s="14" t="s">
        <v>89</v>
      </c>
      <c r="C23" s="38"/>
      <c r="D23" s="38"/>
      <c r="E23" s="38"/>
      <c r="F23" s="38"/>
      <c r="G23" s="38"/>
      <c r="H23" s="38"/>
      <c r="I23" s="2"/>
      <c r="J23" s="8"/>
    </row>
    <row r="24" spans="2:10" s="1" customFormat="1" ht="39" x14ac:dyDescent="0.35">
      <c r="B24" s="14" t="s">
        <v>90</v>
      </c>
      <c r="C24" s="38">
        <v>0</v>
      </c>
      <c r="D24" s="38">
        <v>0</v>
      </c>
      <c r="E24" s="38">
        <v>0</v>
      </c>
      <c r="F24" s="38">
        <v>0</v>
      </c>
      <c r="G24" s="38">
        <v>0</v>
      </c>
      <c r="H24" s="38">
        <f>E24-F24</f>
        <v>0</v>
      </c>
      <c r="J24" s="2"/>
    </row>
    <row r="25" spans="2:10" s="1" customFormat="1" ht="39" x14ac:dyDescent="0.35">
      <c r="B25" s="14" t="s">
        <v>91</v>
      </c>
      <c r="C25" s="38">
        <f t="shared" ref="C25:H25" si="0">C26+C27</f>
        <v>0</v>
      </c>
      <c r="D25" s="38">
        <f t="shared" si="0"/>
        <v>0</v>
      </c>
      <c r="E25" s="38">
        <f t="shared" si="0"/>
        <v>0</v>
      </c>
      <c r="F25" s="38">
        <f t="shared" si="0"/>
        <v>0</v>
      </c>
      <c r="G25" s="38">
        <f t="shared" si="0"/>
        <v>0</v>
      </c>
      <c r="H25" s="38">
        <f t="shared" si="0"/>
        <v>0</v>
      </c>
    </row>
    <row r="26" spans="2:10" s="1" customFormat="1" ht="39" x14ac:dyDescent="0.35">
      <c r="B26" s="15" t="s">
        <v>92</v>
      </c>
      <c r="C26" s="38">
        <v>0</v>
      </c>
      <c r="D26" s="38">
        <v>0</v>
      </c>
      <c r="E26" s="38">
        <v>0</v>
      </c>
      <c r="F26" s="38">
        <v>0</v>
      </c>
      <c r="G26" s="38">
        <v>0</v>
      </c>
      <c r="H26" s="38">
        <f t="shared" ref="H26:H32" si="1">E26-F26</f>
        <v>0</v>
      </c>
    </row>
    <row r="27" spans="2:10" s="1" customFormat="1" ht="39" x14ac:dyDescent="0.35">
      <c r="B27" s="15" t="s">
        <v>93</v>
      </c>
      <c r="C27" s="38">
        <v>0</v>
      </c>
      <c r="D27" s="38">
        <v>0</v>
      </c>
      <c r="E27" s="38">
        <v>0</v>
      </c>
      <c r="F27" s="38">
        <v>0</v>
      </c>
      <c r="G27" s="38">
        <v>0</v>
      </c>
      <c r="H27" s="38">
        <f t="shared" si="1"/>
        <v>0</v>
      </c>
    </row>
    <row r="28" spans="2:10" s="1" customFormat="1" ht="39" x14ac:dyDescent="0.35">
      <c r="B28" s="14" t="s">
        <v>94</v>
      </c>
      <c r="C28" s="38">
        <v>0</v>
      </c>
      <c r="D28" s="38">
        <v>0</v>
      </c>
      <c r="E28" s="38">
        <v>0</v>
      </c>
      <c r="F28" s="38">
        <v>0</v>
      </c>
      <c r="G28" s="38">
        <v>0</v>
      </c>
      <c r="H28" s="38">
        <f t="shared" si="1"/>
        <v>0</v>
      </c>
    </row>
    <row r="29" spans="2:10" s="1" customFormat="1" ht="78" x14ac:dyDescent="0.35">
      <c r="B29" s="16" t="s">
        <v>95</v>
      </c>
      <c r="C29" s="38">
        <v>9758278</v>
      </c>
      <c r="D29" s="38">
        <v>0</v>
      </c>
      <c r="E29" s="38">
        <v>9758278</v>
      </c>
      <c r="F29" s="38">
        <v>4636912</v>
      </c>
      <c r="G29" s="38">
        <v>3947389</v>
      </c>
      <c r="H29" s="38">
        <f t="shared" si="1"/>
        <v>5121366</v>
      </c>
    </row>
    <row r="30" spans="2:10" s="1" customFormat="1" ht="39" x14ac:dyDescent="0.35">
      <c r="B30" s="15" t="s">
        <v>96</v>
      </c>
      <c r="C30" s="38">
        <v>0</v>
      </c>
      <c r="D30" s="38">
        <v>0</v>
      </c>
      <c r="E30" s="38">
        <v>0</v>
      </c>
      <c r="F30" s="38">
        <v>0</v>
      </c>
      <c r="G30" s="38">
        <v>0</v>
      </c>
      <c r="H30" s="38">
        <f t="shared" si="1"/>
        <v>0</v>
      </c>
    </row>
    <row r="31" spans="2:10" s="1" customFormat="1" ht="39" x14ac:dyDescent="0.35">
      <c r="B31" s="15" t="s">
        <v>97</v>
      </c>
      <c r="C31" s="38">
        <v>0</v>
      </c>
      <c r="D31" s="38">
        <v>0</v>
      </c>
      <c r="E31" s="38">
        <v>0</v>
      </c>
      <c r="F31" s="38">
        <v>0</v>
      </c>
      <c r="G31" s="38">
        <v>0</v>
      </c>
      <c r="H31" s="38">
        <f t="shared" si="1"/>
        <v>0</v>
      </c>
    </row>
    <row r="32" spans="2:10" s="1" customFormat="1" ht="39" x14ac:dyDescent="0.35">
      <c r="B32" s="14" t="s">
        <v>98</v>
      </c>
      <c r="C32" s="38">
        <v>0</v>
      </c>
      <c r="D32" s="38">
        <v>0</v>
      </c>
      <c r="E32" s="38">
        <v>0</v>
      </c>
      <c r="F32" s="38">
        <v>0</v>
      </c>
      <c r="G32" s="38">
        <v>0</v>
      </c>
      <c r="H32" s="38">
        <f t="shared" si="1"/>
        <v>0</v>
      </c>
    </row>
    <row r="33" spans="2:8" s="1" customFormat="1" ht="39" x14ac:dyDescent="0.35">
      <c r="B33" s="17"/>
      <c r="C33" s="40"/>
      <c r="D33" s="40"/>
      <c r="E33" s="40"/>
      <c r="F33" s="40"/>
      <c r="G33" s="40"/>
      <c r="H33" s="40"/>
    </row>
    <row r="34" spans="2:8" s="1" customFormat="1" ht="39" x14ac:dyDescent="0.35">
      <c r="B34" s="13" t="s">
        <v>99</v>
      </c>
      <c r="C34" s="39">
        <f t="shared" ref="C34:H34" si="2">SUM(C35,C36,C37,C40,C41,C44)</f>
        <v>0</v>
      </c>
      <c r="D34" s="39">
        <f t="shared" si="2"/>
        <v>0</v>
      </c>
      <c r="E34" s="39">
        <f t="shared" si="2"/>
        <v>0</v>
      </c>
      <c r="F34" s="39">
        <f t="shared" si="2"/>
        <v>0</v>
      </c>
      <c r="G34" s="39">
        <f t="shared" si="2"/>
        <v>0</v>
      </c>
      <c r="H34" s="39">
        <f t="shared" si="2"/>
        <v>0</v>
      </c>
    </row>
    <row r="35" spans="2:8" s="1" customFormat="1" ht="39" x14ac:dyDescent="0.35">
      <c r="B35" s="14" t="s">
        <v>89</v>
      </c>
      <c r="C35" s="38">
        <v>0</v>
      </c>
      <c r="D35" s="38">
        <v>0</v>
      </c>
      <c r="E35" s="38">
        <v>0</v>
      </c>
      <c r="F35" s="38">
        <v>0</v>
      </c>
      <c r="G35" s="38">
        <v>0</v>
      </c>
      <c r="H35" s="38">
        <f>E35-F35</f>
        <v>0</v>
      </c>
    </row>
    <row r="36" spans="2:8" s="1" customFormat="1" ht="39" x14ac:dyDescent="0.35">
      <c r="B36" s="14" t="s">
        <v>90</v>
      </c>
      <c r="C36" s="38">
        <v>0</v>
      </c>
      <c r="D36" s="38">
        <v>0</v>
      </c>
      <c r="E36" s="38">
        <v>0</v>
      </c>
      <c r="F36" s="38">
        <v>0</v>
      </c>
      <c r="G36" s="38">
        <v>0</v>
      </c>
      <c r="H36" s="38">
        <f>E36-F36</f>
        <v>0</v>
      </c>
    </row>
    <row r="37" spans="2:8" s="1" customFormat="1" ht="39" x14ac:dyDescent="0.35">
      <c r="B37" s="14" t="s">
        <v>91</v>
      </c>
      <c r="C37" s="38">
        <f t="shared" ref="C37:H37" si="3">C38+C39</f>
        <v>0</v>
      </c>
      <c r="D37" s="38">
        <f t="shared" si="3"/>
        <v>0</v>
      </c>
      <c r="E37" s="38">
        <f t="shared" si="3"/>
        <v>0</v>
      </c>
      <c r="F37" s="38">
        <f t="shared" si="3"/>
        <v>0</v>
      </c>
      <c r="G37" s="38">
        <f t="shared" si="3"/>
        <v>0</v>
      </c>
      <c r="H37" s="38">
        <f t="shared" si="3"/>
        <v>0</v>
      </c>
    </row>
    <row r="38" spans="2:8" s="1" customFormat="1" ht="39" x14ac:dyDescent="0.35">
      <c r="B38" s="15" t="s">
        <v>92</v>
      </c>
      <c r="C38" s="38">
        <v>0</v>
      </c>
      <c r="D38" s="38">
        <v>0</v>
      </c>
      <c r="E38" s="38">
        <v>0</v>
      </c>
      <c r="F38" s="38">
        <v>0</v>
      </c>
      <c r="G38" s="38">
        <v>0</v>
      </c>
      <c r="H38" s="38">
        <f>E38-F38</f>
        <v>0</v>
      </c>
    </row>
    <row r="39" spans="2:8" s="1" customFormat="1" ht="39" x14ac:dyDescent="0.35">
      <c r="B39" s="15" t="s">
        <v>93</v>
      </c>
      <c r="C39" s="38">
        <v>0</v>
      </c>
      <c r="D39" s="38">
        <v>0</v>
      </c>
      <c r="E39" s="38">
        <v>0</v>
      </c>
      <c r="F39" s="38">
        <v>0</v>
      </c>
      <c r="G39" s="38">
        <v>0</v>
      </c>
      <c r="H39" s="38">
        <f>E39-F39</f>
        <v>0</v>
      </c>
    </row>
    <row r="40" spans="2:8" s="1" customFormat="1" ht="39" x14ac:dyDescent="0.35">
      <c r="B40" s="14" t="s">
        <v>94</v>
      </c>
      <c r="C40" s="38">
        <v>0</v>
      </c>
      <c r="D40" s="38">
        <v>0</v>
      </c>
      <c r="E40" s="38">
        <v>0</v>
      </c>
      <c r="F40" s="38">
        <v>0</v>
      </c>
      <c r="G40" s="38">
        <v>0</v>
      </c>
      <c r="H40" s="38">
        <f>E40-F40</f>
        <v>0</v>
      </c>
    </row>
    <row r="41" spans="2:8" s="1" customFormat="1" ht="78" x14ac:dyDescent="0.35">
      <c r="B41" s="16" t="s">
        <v>95</v>
      </c>
      <c r="C41" s="38">
        <f t="shared" ref="C41:H41" si="4">C42+C43</f>
        <v>0</v>
      </c>
      <c r="D41" s="38">
        <f t="shared" si="4"/>
        <v>0</v>
      </c>
      <c r="E41" s="38">
        <f t="shared" si="4"/>
        <v>0</v>
      </c>
      <c r="F41" s="38">
        <f t="shared" si="4"/>
        <v>0</v>
      </c>
      <c r="G41" s="38">
        <f t="shared" si="4"/>
        <v>0</v>
      </c>
      <c r="H41" s="38">
        <f t="shared" si="4"/>
        <v>0</v>
      </c>
    </row>
    <row r="42" spans="2:8" s="1" customFormat="1" ht="39" x14ac:dyDescent="0.35">
      <c r="B42" s="15" t="s">
        <v>96</v>
      </c>
      <c r="C42" s="38">
        <v>0</v>
      </c>
      <c r="D42" s="38">
        <v>0</v>
      </c>
      <c r="E42" s="38">
        <v>0</v>
      </c>
      <c r="F42" s="38">
        <v>0</v>
      </c>
      <c r="G42" s="38">
        <v>0</v>
      </c>
      <c r="H42" s="38">
        <f>E42-F42</f>
        <v>0</v>
      </c>
    </row>
    <row r="43" spans="2:8" s="1" customFormat="1" ht="39" x14ac:dyDescent="0.35">
      <c r="B43" s="15" t="s">
        <v>97</v>
      </c>
      <c r="C43" s="38">
        <v>0</v>
      </c>
      <c r="D43" s="38">
        <v>0</v>
      </c>
      <c r="E43" s="38">
        <v>0</v>
      </c>
      <c r="F43" s="38">
        <v>0</v>
      </c>
      <c r="G43" s="38">
        <v>0</v>
      </c>
      <c r="H43" s="38">
        <f>E43-F43</f>
        <v>0</v>
      </c>
    </row>
    <row r="44" spans="2:8" s="1" customFormat="1" ht="39" x14ac:dyDescent="0.35">
      <c r="B44" s="14" t="s">
        <v>98</v>
      </c>
      <c r="C44" s="38">
        <v>0</v>
      </c>
      <c r="D44" s="38">
        <v>0</v>
      </c>
      <c r="E44" s="38">
        <v>0</v>
      </c>
      <c r="F44" s="38">
        <v>0</v>
      </c>
      <c r="G44" s="38">
        <v>0</v>
      </c>
      <c r="H44" s="38">
        <f>E44-F44</f>
        <v>0</v>
      </c>
    </row>
    <row r="45" spans="2:8" s="1" customFormat="1" ht="39" x14ac:dyDescent="0.35">
      <c r="B45" s="18"/>
      <c r="C45" s="41"/>
      <c r="D45" s="41"/>
      <c r="E45" s="41"/>
      <c r="F45" s="41"/>
      <c r="G45" s="41"/>
      <c r="H45" s="41"/>
    </row>
    <row r="46" spans="2:8" s="1" customFormat="1" ht="39" x14ac:dyDescent="0.35">
      <c r="B46" s="13" t="s">
        <v>100</v>
      </c>
      <c r="C46" s="39">
        <f t="shared" ref="C46:H46" si="5">C34+C22</f>
        <v>9758278</v>
      </c>
      <c r="D46" s="39">
        <f t="shared" si="5"/>
        <v>0</v>
      </c>
      <c r="E46" s="39">
        <f t="shared" si="5"/>
        <v>9758278</v>
      </c>
      <c r="F46" s="39">
        <f t="shared" si="5"/>
        <v>4636912</v>
      </c>
      <c r="G46" s="39">
        <f t="shared" si="5"/>
        <v>3947389</v>
      </c>
      <c r="H46" s="39">
        <f t="shared" si="5"/>
        <v>5121366</v>
      </c>
    </row>
    <row r="47" spans="2:8" s="1" customFormat="1" ht="32.25" x14ac:dyDescent="0.5">
      <c r="B47" s="3"/>
      <c r="C47" s="9"/>
      <c r="D47" s="9"/>
      <c r="E47" s="9"/>
      <c r="F47" s="9"/>
      <c r="G47" s="9"/>
      <c r="H47" s="9"/>
    </row>
  </sheetData>
  <mergeCells count="9">
    <mergeCell ref="B19:B20"/>
    <mergeCell ref="C19:G19"/>
    <mergeCell ref="H19:H20"/>
    <mergeCell ref="B12:E12"/>
    <mergeCell ref="B14:H14"/>
    <mergeCell ref="B15:H15"/>
    <mergeCell ref="B16:H16"/>
    <mergeCell ref="B17:H17"/>
    <mergeCell ref="B18:H18"/>
  </mergeCells>
  <dataValidations count="1">
    <dataValidation type="decimal" allowBlank="1" showInputMessage="1" showErrorMessage="1" sqref="C34:H46 C22:H32" xr:uid="{39DA5219-ECCC-4F36-AA1A-FFBC6E7F1F54}">
      <formula1>-1.79769313486231E+100</formula1>
      <formula2>1.79769313486231E+100</formula2>
    </dataValidation>
  </dataValidations>
  <pageMargins left="0.7" right="0.43" top="0.56999999999999995" bottom="0.75" header="0.3" footer="0.3"/>
  <pageSetup scale="28" orientation="landscape" r:id="rId1"/>
  <colBreaks count="1" manualBreakCount="1">
    <brk id="1" min="10" max="46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(6) OBJETO DEL GASTO</vt:lpstr>
      <vt:lpstr>(6c) SERVICIOS PERSONALES</vt:lpstr>
      <vt:lpstr>'(6) OBJETO DEL GASTO'!Área_de_impresión</vt:lpstr>
      <vt:lpstr>'(6c) SERVICIOS PERSONALES'!Área_de_impresión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CGAR</dc:creator>
  <cp:lastModifiedBy>UPC03</cp:lastModifiedBy>
  <cp:lastPrinted>2025-08-06T16:20:59Z</cp:lastPrinted>
  <dcterms:created xsi:type="dcterms:W3CDTF">2020-02-24T17:09:16Z</dcterms:created>
  <dcterms:modified xsi:type="dcterms:W3CDTF">2025-08-06T16:40:43Z</dcterms:modified>
</cp:coreProperties>
</file>