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1A1AB911-2C2E-42E6-A4C4-AEE5330AF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) OBJETO DEL GASTO" sheetId="6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'(6) OBJETO DEL GASTO'!$B$1:$H$164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6" l="1"/>
  <c r="H54" i="6"/>
  <c r="H55" i="6"/>
  <c r="H56" i="6"/>
  <c r="H57" i="6"/>
  <c r="H58" i="6"/>
  <c r="H59" i="6"/>
  <c r="H60" i="6"/>
  <c r="H52" i="6"/>
  <c r="H43" i="6"/>
  <c r="H44" i="6"/>
  <c r="H45" i="6"/>
  <c r="H46" i="6"/>
  <c r="H47" i="6"/>
  <c r="H48" i="6"/>
  <c r="H49" i="6"/>
  <c r="H50" i="6"/>
  <c r="H42" i="6"/>
  <c r="H15" i="6"/>
  <c r="D51" i="6"/>
  <c r="E51" i="6"/>
  <c r="F51" i="6"/>
  <c r="G51" i="6"/>
  <c r="C51" i="6"/>
  <c r="D41" i="6"/>
  <c r="E41" i="6"/>
  <c r="F41" i="6"/>
  <c r="G41" i="6"/>
  <c r="C41" i="6"/>
  <c r="H161" i="6"/>
  <c r="H160" i="6"/>
  <c r="H159" i="6"/>
  <c r="H158" i="6"/>
  <c r="H157" i="6"/>
  <c r="H156" i="6"/>
  <c r="H155" i="6"/>
  <c r="G154" i="6"/>
  <c r="F154" i="6"/>
  <c r="E154" i="6"/>
  <c r="D154" i="6"/>
  <c r="C154" i="6"/>
  <c r="H153" i="6"/>
  <c r="H152" i="6"/>
  <c r="H150" i="6" s="1"/>
  <c r="H151" i="6"/>
  <c r="G150" i="6"/>
  <c r="F150" i="6"/>
  <c r="E150" i="6"/>
  <c r="D150" i="6"/>
  <c r="C150" i="6"/>
  <c r="H149" i="6"/>
  <c r="H148" i="6"/>
  <c r="H147" i="6"/>
  <c r="H146" i="6"/>
  <c r="H145" i="6"/>
  <c r="H144" i="6"/>
  <c r="H143" i="6"/>
  <c r="H142" i="6"/>
  <c r="G141" i="6"/>
  <c r="F141" i="6"/>
  <c r="E141" i="6"/>
  <c r="D141" i="6"/>
  <c r="C141" i="6"/>
  <c r="H140" i="6"/>
  <c r="H137" i="6" s="1"/>
  <c r="H139" i="6"/>
  <c r="H138" i="6"/>
  <c r="G137" i="6"/>
  <c r="F137" i="6"/>
  <c r="E137" i="6"/>
  <c r="D137" i="6"/>
  <c r="C137" i="6"/>
  <c r="H136" i="6"/>
  <c r="H135" i="6"/>
  <c r="H134" i="6"/>
  <c r="H133" i="6"/>
  <c r="H132" i="6"/>
  <c r="H131" i="6"/>
  <c r="H130" i="6"/>
  <c r="H129" i="6"/>
  <c r="H128" i="6"/>
  <c r="G127" i="6"/>
  <c r="F127" i="6"/>
  <c r="E127" i="6"/>
  <c r="D127" i="6"/>
  <c r="C127" i="6"/>
  <c r="H126" i="6"/>
  <c r="H125" i="6"/>
  <c r="H124" i="6"/>
  <c r="H123" i="6"/>
  <c r="H122" i="6"/>
  <c r="H121" i="6"/>
  <c r="H120" i="6"/>
  <c r="H119" i="6"/>
  <c r="H118" i="6"/>
  <c r="G117" i="6"/>
  <c r="F117" i="6"/>
  <c r="E117" i="6"/>
  <c r="D117" i="6"/>
  <c r="C117" i="6"/>
  <c r="H116" i="6"/>
  <c r="H115" i="6"/>
  <c r="H114" i="6"/>
  <c r="H113" i="6"/>
  <c r="H112" i="6"/>
  <c r="H111" i="6"/>
  <c r="H110" i="6"/>
  <c r="H109" i="6"/>
  <c r="H108" i="6"/>
  <c r="G107" i="6"/>
  <c r="F107" i="6"/>
  <c r="E107" i="6"/>
  <c r="D107" i="6"/>
  <c r="C107" i="6"/>
  <c r="H106" i="6"/>
  <c r="H105" i="6"/>
  <c r="H104" i="6"/>
  <c r="H103" i="6"/>
  <c r="H102" i="6"/>
  <c r="H101" i="6"/>
  <c r="H100" i="6"/>
  <c r="H99" i="6"/>
  <c r="H98" i="6"/>
  <c r="G97" i="6"/>
  <c r="F97" i="6"/>
  <c r="E97" i="6"/>
  <c r="D97" i="6"/>
  <c r="C97" i="6"/>
  <c r="H96" i="6"/>
  <c r="H95" i="6"/>
  <c r="H94" i="6"/>
  <c r="H93" i="6"/>
  <c r="H92" i="6"/>
  <c r="H91" i="6"/>
  <c r="H90" i="6"/>
  <c r="G89" i="6"/>
  <c r="F89" i="6"/>
  <c r="E89" i="6"/>
  <c r="D89" i="6"/>
  <c r="C89" i="6"/>
  <c r="H85" i="6"/>
  <c r="H84" i="6"/>
  <c r="H83" i="6"/>
  <c r="H82" i="6"/>
  <c r="H81" i="6"/>
  <c r="H80" i="6"/>
  <c r="H79" i="6"/>
  <c r="G78" i="6"/>
  <c r="F78" i="6"/>
  <c r="E78" i="6"/>
  <c r="D78" i="6"/>
  <c r="C78" i="6"/>
  <c r="H77" i="6"/>
  <c r="H76" i="6"/>
  <c r="H75" i="6"/>
  <c r="G74" i="6"/>
  <c r="F74" i="6"/>
  <c r="E74" i="6"/>
  <c r="D74" i="6"/>
  <c r="C74" i="6"/>
  <c r="H73" i="6"/>
  <c r="H72" i="6"/>
  <c r="H71" i="6"/>
  <c r="H70" i="6"/>
  <c r="H69" i="6"/>
  <c r="H68" i="6"/>
  <c r="H67" i="6"/>
  <c r="H66" i="6"/>
  <c r="G65" i="6"/>
  <c r="F65" i="6"/>
  <c r="E65" i="6"/>
  <c r="D65" i="6"/>
  <c r="C65" i="6"/>
  <c r="H64" i="6"/>
  <c r="H63" i="6"/>
  <c r="H62" i="6"/>
  <c r="G61" i="6"/>
  <c r="F61" i="6"/>
  <c r="E61" i="6"/>
  <c r="D61" i="6"/>
  <c r="C61" i="6"/>
  <c r="H40" i="6"/>
  <c r="H39" i="6"/>
  <c r="H38" i="6"/>
  <c r="H37" i="6"/>
  <c r="H36" i="6"/>
  <c r="H35" i="6"/>
  <c r="H34" i="6"/>
  <c r="H33" i="6"/>
  <c r="H32" i="6"/>
  <c r="G31" i="6"/>
  <c r="F31" i="6"/>
  <c r="E31" i="6"/>
  <c r="D31" i="6"/>
  <c r="C31" i="6"/>
  <c r="H30" i="6"/>
  <c r="H29" i="6"/>
  <c r="H28" i="6"/>
  <c r="H27" i="6"/>
  <c r="H26" i="6"/>
  <c r="H25" i="6"/>
  <c r="H24" i="6"/>
  <c r="H23" i="6"/>
  <c r="H22" i="6"/>
  <c r="G21" i="6"/>
  <c r="F21" i="6"/>
  <c r="E21" i="6"/>
  <c r="D21" i="6"/>
  <c r="C21" i="6"/>
  <c r="H20" i="6"/>
  <c r="H19" i="6"/>
  <c r="H18" i="6"/>
  <c r="H17" i="6"/>
  <c r="H16" i="6"/>
  <c r="H14" i="6"/>
  <c r="G13" i="6"/>
  <c r="F13" i="6"/>
  <c r="E13" i="6"/>
  <c r="D13" i="6"/>
  <c r="C13" i="6"/>
  <c r="H51" i="6" l="1"/>
  <c r="H41" i="6"/>
  <c r="H31" i="6"/>
  <c r="H97" i="6"/>
  <c r="H141" i="6"/>
  <c r="H89" i="6"/>
  <c r="C12" i="6"/>
  <c r="C163" i="6" s="1"/>
  <c r="H78" i="6"/>
  <c r="H127" i="6"/>
  <c r="H74" i="6"/>
  <c r="H61" i="6"/>
  <c r="H117" i="6"/>
  <c r="G88" i="6"/>
  <c r="C88" i="6"/>
  <c r="D88" i="6"/>
  <c r="H65" i="6"/>
  <c r="H107" i="6"/>
  <c r="F88" i="6"/>
  <c r="H21" i="6"/>
  <c r="G12" i="6"/>
  <c r="G163" i="6" s="1"/>
  <c r="H154" i="6"/>
  <c r="F12" i="6"/>
  <c r="F163" i="6" s="1"/>
  <c r="H13" i="6"/>
  <c r="E88" i="6"/>
  <c r="D12" i="6"/>
  <c r="D163" i="6" s="1"/>
  <c r="E12" i="6"/>
  <c r="E163" i="6" l="1"/>
  <c r="H12" i="6"/>
  <c r="H88" i="6"/>
  <c r="H163" i="6"/>
</calcChain>
</file>

<file path=xl/sharedStrings.xml><?xml version="1.0" encoding="utf-8"?>
<sst xmlns="http://schemas.openxmlformats.org/spreadsheetml/2006/main" count="171" uniqueCount="90">
  <si>
    <t xml:space="preserve">(PESOS) </t>
  </si>
  <si>
    <t>COMISION EJECUTIVA ESTATAL DE ATENCION INTEGRAL A VICTIMAS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</si>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</sst>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8" fillId="0" borderId="0" xfId="0" applyFont="1"/>
    <xf numFmtId="3" fontId="8" fillId="0" borderId="0" xfId="0" applyNumberFormat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indent="6"/>
    </xf>
    <xf numFmtId="0" fontId="13" fillId="9" borderId="4" xfId="0" applyFont="1" applyFill="1" applyBorder="1" applyAlignment="1">
      <alignment horizontal="left" vertical="center" indent="3"/>
    </xf>
    <xf numFmtId="0" fontId="14" fillId="9" borderId="4" xfId="0" applyFont="1" applyFill="1" applyBorder="1" applyAlignment="1">
      <alignment horizontal="left" vertical="center" wrapText="1" indent="6"/>
    </xf>
    <xf numFmtId="0" fontId="13" fillId="9" borderId="12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 indent="3"/>
    </xf>
    <xf numFmtId="0" fontId="14" fillId="9" borderId="4" xfId="0" applyFont="1" applyFill="1" applyBorder="1" applyAlignment="1">
      <alignment horizontal="left" vertical="center" wrapText="1" indent="3"/>
    </xf>
    <xf numFmtId="0" fontId="14" fillId="9" borderId="4" xfId="0" applyFont="1" applyFill="1" applyBorder="1" applyAlignment="1">
      <alignment horizontal="left" indent="3"/>
    </xf>
    <xf numFmtId="0" fontId="13" fillId="9" borderId="4" xfId="0" applyFont="1" applyFill="1" applyBorder="1" applyAlignment="1">
      <alignment horizontal="left" indent="3"/>
    </xf>
    <xf numFmtId="0" fontId="14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0" xfId="0" applyNumberFormat="1"/>
    <xf numFmtId="0" fontId="10" fillId="0" borderId="0" xfId="0" applyNumberFormat="1" applyFont="1" applyAlignment="1">
      <alignment horizontal="left" vertical="center" wrapText="1"/>
    </xf>
    <xf numFmtId="0" fontId="13" fillId="10" borderId="7" xfId="0" applyNumberFormat="1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 applyProtection="1">
      <alignment vertical="center"/>
      <protection locked="0"/>
    </xf>
    <xf numFmtId="4" fontId="13" fillId="9" borderId="4" xfId="0" applyNumberFormat="1" applyFont="1" applyFill="1" applyBorder="1" applyAlignment="1" applyProtection="1">
      <alignment vertical="center"/>
      <protection locked="0"/>
    </xf>
    <xf numFmtId="4" fontId="14" fillId="0" borderId="4" xfId="0" applyNumberFormat="1" applyFont="1" applyBorder="1" applyAlignment="1" applyProtection="1">
      <alignment vertical="center"/>
      <protection locked="0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>
      <alignment vertical="center"/>
    </xf>
    <xf numFmtId="4" fontId="14" fillId="0" borderId="1" xfId="0" applyNumberFormat="1" applyFont="1" applyBorder="1"/>
    <xf numFmtId="0" fontId="13" fillId="10" borderId="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10" borderId="11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71437</xdr:rowOff>
    </xdr:from>
    <xdr:to>
      <xdr:col>7</xdr:col>
      <xdr:colOff>2003054</xdr:colOff>
      <xdr:row>3</xdr:row>
      <xdr:rowOff>386634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FCAE7DC-CDCB-4D77-9F33-02908CE8B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2874" y="261937"/>
          <a:ext cx="9694493" cy="2196385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3</xdr:row>
      <xdr:rowOff>693794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7F1E189-6CCC-42BD-9743-FDB716DA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0"/>
          <a:ext cx="2286000" cy="27654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95E1-7E35-413E-8C78-6DE6E2F706C5}">
  <dimension ref="A1:J164"/>
  <sheetViews>
    <sheetView tabSelected="1" zoomScale="55" zoomScaleNormal="55" zoomScaleSheetLayoutView="40" workbookViewId="0">
      <pane ySplit="13" topLeftCell="A37" activePane="bottomLeft" state="frozen"/>
      <selection activeCell="E20" sqref="E20"/>
      <selection pane="bottomLeft" activeCell="C43" sqref="C43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style="18" customWidth="1"/>
    <col min="4" max="8" width="33" customWidth="1"/>
    <col min="9" max="9" width="17.28515625" bestFit="1" customWidth="1"/>
  </cols>
  <sheetData>
    <row r="1" spans="1:10" x14ac:dyDescent="0.25">
      <c r="A1" t="s">
        <v>2</v>
      </c>
    </row>
    <row r="2" spans="1:10" ht="61.9" customHeight="1" x14ac:dyDescent="0.25">
      <c r="B2" s="34"/>
      <c r="C2" s="34"/>
      <c r="D2" s="34"/>
      <c r="E2" s="3"/>
      <c r="F2" s="4"/>
      <c r="G2" s="4"/>
      <c r="H2" s="5"/>
    </row>
    <row r="3" spans="1:10" ht="86.25" customHeight="1" x14ac:dyDescent="0.25">
      <c r="B3" s="17"/>
      <c r="C3" s="19"/>
      <c r="D3" s="17"/>
      <c r="E3" s="3"/>
      <c r="F3" s="4"/>
      <c r="G3" s="4"/>
      <c r="H3" s="5"/>
    </row>
    <row r="4" spans="1:10" ht="57.75" customHeight="1" x14ac:dyDescent="0.25">
      <c r="B4" s="6"/>
    </row>
    <row r="5" spans="1:10" s="1" customFormat="1" ht="33.75" x14ac:dyDescent="0.35">
      <c r="B5" s="35" t="s">
        <v>1</v>
      </c>
      <c r="C5" s="36"/>
      <c r="D5" s="36"/>
      <c r="E5" s="36"/>
      <c r="F5" s="36"/>
      <c r="G5" s="36"/>
      <c r="H5" s="37"/>
    </row>
    <row r="6" spans="1:10" s="1" customFormat="1" ht="33.75" x14ac:dyDescent="0.35">
      <c r="B6" s="38" t="s">
        <v>3</v>
      </c>
      <c r="C6" s="39"/>
      <c r="D6" s="39"/>
      <c r="E6" s="39"/>
      <c r="F6" s="39"/>
      <c r="G6" s="39"/>
      <c r="H6" s="40"/>
    </row>
    <row r="7" spans="1:10" s="1" customFormat="1" ht="33.75" x14ac:dyDescent="0.35">
      <c r="B7" s="38" t="s">
        <v>4</v>
      </c>
      <c r="C7" s="39"/>
      <c r="D7" s="39"/>
      <c r="E7" s="39"/>
      <c r="F7" s="39"/>
      <c r="G7" s="39"/>
      <c r="H7" s="40"/>
    </row>
    <row r="8" spans="1:10" s="1" customFormat="1" ht="33.75" x14ac:dyDescent="0.35">
      <c r="B8" s="41" t="s">
        <v>89</v>
      </c>
      <c r="C8" s="41"/>
      <c r="D8" s="41"/>
      <c r="E8" s="41"/>
      <c r="F8" s="41"/>
      <c r="G8" s="41"/>
      <c r="H8" s="41"/>
    </row>
    <row r="9" spans="1:10" s="1" customFormat="1" ht="33.75" x14ac:dyDescent="0.35">
      <c r="B9" s="31" t="s">
        <v>0</v>
      </c>
      <c r="C9" s="32"/>
      <c r="D9" s="32"/>
      <c r="E9" s="32"/>
      <c r="F9" s="32"/>
      <c r="G9" s="32"/>
      <c r="H9" s="33"/>
    </row>
    <row r="10" spans="1:10" s="1" customFormat="1" ht="42.75" customHeight="1" x14ac:dyDescent="0.35">
      <c r="B10" s="27" t="s">
        <v>5</v>
      </c>
      <c r="C10" s="27" t="s">
        <v>87</v>
      </c>
      <c r="D10" s="27"/>
      <c r="E10" s="27"/>
      <c r="F10" s="27"/>
      <c r="G10" s="27"/>
      <c r="H10" s="27" t="s">
        <v>6</v>
      </c>
    </row>
    <row r="11" spans="1:10" s="1" customFormat="1" ht="67.5" x14ac:dyDescent="0.35">
      <c r="B11" s="28"/>
      <c r="C11" s="20" t="s">
        <v>7</v>
      </c>
      <c r="D11" s="7" t="s">
        <v>8</v>
      </c>
      <c r="E11" s="7" t="s">
        <v>88</v>
      </c>
      <c r="F11" s="7" t="s">
        <v>9</v>
      </c>
      <c r="G11" s="7" t="s">
        <v>10</v>
      </c>
      <c r="H11" s="28"/>
    </row>
    <row r="12" spans="1:10" s="1" customFormat="1" ht="33.75" x14ac:dyDescent="0.35">
      <c r="B12" s="11" t="s">
        <v>11</v>
      </c>
      <c r="C12" s="22">
        <f>+C13+C21+C31+C41+C51+C61+C65+C74+C78</f>
        <v>17845543</v>
      </c>
      <c r="D12" s="22">
        <f t="shared" ref="D12:G12" si="0">+D13+D21+D31+D41+D51+D61+D65+D74+D78</f>
        <v>-17</v>
      </c>
      <c r="E12" s="22">
        <f t="shared" si="0"/>
        <v>17845526</v>
      </c>
      <c r="F12" s="22">
        <f t="shared" si="0"/>
        <v>6946921</v>
      </c>
      <c r="G12" s="22">
        <f t="shared" si="0"/>
        <v>6257748</v>
      </c>
      <c r="H12" s="22">
        <f>E12-F12</f>
        <v>10898605</v>
      </c>
      <c r="I12" s="2"/>
      <c r="J12" s="2"/>
    </row>
    <row r="13" spans="1:10" s="1" customFormat="1" ht="33.75" x14ac:dyDescent="0.35">
      <c r="B13" s="12" t="s">
        <v>12</v>
      </c>
      <c r="C13" s="23">
        <f t="shared" ref="C13:H13" si="1">SUM(C14:C20)</f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"/>
      <c r="J13" s="2"/>
    </row>
    <row r="14" spans="1:10" s="1" customFormat="1" ht="33.75" x14ac:dyDescent="0.35">
      <c r="B14" s="8" t="s">
        <v>13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1">
        <f t="shared" ref="H14:H20" si="2">E14-F14</f>
        <v>0</v>
      </c>
      <c r="I14" s="2"/>
      <c r="J14" s="2"/>
    </row>
    <row r="15" spans="1:10" s="1" customFormat="1" ht="33.75" x14ac:dyDescent="0.35">
      <c r="B15" s="8" t="s">
        <v>14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1">
        <f>E15-F15</f>
        <v>0</v>
      </c>
      <c r="I15" s="2"/>
      <c r="J15" s="2"/>
    </row>
    <row r="16" spans="1:10" s="1" customFormat="1" ht="33.75" x14ac:dyDescent="0.35">
      <c r="B16" s="8" t="s">
        <v>15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1">
        <f t="shared" si="2"/>
        <v>0</v>
      </c>
      <c r="I16" s="2"/>
      <c r="J16" s="2"/>
    </row>
    <row r="17" spans="2:10" s="1" customFormat="1" ht="33.75" x14ac:dyDescent="0.35">
      <c r="B17" s="8" t="s">
        <v>16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1">
        <f t="shared" si="2"/>
        <v>0</v>
      </c>
      <c r="I17" s="2"/>
      <c r="J17" s="2"/>
    </row>
    <row r="18" spans="2:10" s="1" customFormat="1" ht="33.75" x14ac:dyDescent="0.35">
      <c r="B18" s="8" t="s">
        <v>17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f t="shared" si="2"/>
        <v>0</v>
      </c>
      <c r="I18" s="2"/>
      <c r="J18" s="2"/>
    </row>
    <row r="19" spans="2:10" s="1" customFormat="1" ht="33.75" x14ac:dyDescent="0.35">
      <c r="B19" s="8" t="s">
        <v>18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f t="shared" si="2"/>
        <v>0</v>
      </c>
      <c r="I19" s="2"/>
      <c r="J19" s="2"/>
    </row>
    <row r="20" spans="2:10" s="1" customFormat="1" ht="33.75" x14ac:dyDescent="0.35">
      <c r="B20" s="8" t="s">
        <v>19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f t="shared" si="2"/>
        <v>0</v>
      </c>
      <c r="I20" s="2"/>
      <c r="J20" s="2"/>
    </row>
    <row r="21" spans="2:10" s="1" customFormat="1" ht="33.75" x14ac:dyDescent="0.35">
      <c r="B21" s="12" t="s">
        <v>20</v>
      </c>
      <c r="C21" s="21">
        <f t="shared" ref="C21:H21" si="3">SUM(C22:C30)</f>
        <v>0</v>
      </c>
      <c r="D21" s="21">
        <f t="shared" si="3"/>
        <v>0</v>
      </c>
      <c r="E21" s="21">
        <f t="shared" si="3"/>
        <v>0</v>
      </c>
      <c r="F21" s="21">
        <f t="shared" si="3"/>
        <v>0</v>
      </c>
      <c r="G21" s="21">
        <f t="shared" si="3"/>
        <v>0</v>
      </c>
      <c r="H21" s="21">
        <f t="shared" si="3"/>
        <v>0</v>
      </c>
      <c r="I21" s="2"/>
      <c r="J21" s="2"/>
    </row>
    <row r="22" spans="2:10" s="1" customFormat="1" ht="33.75" x14ac:dyDescent="0.35">
      <c r="B22" s="10" t="s">
        <v>21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f t="shared" ref="H22:H30" si="4">E22-F22</f>
        <v>0</v>
      </c>
      <c r="I22" s="2"/>
      <c r="J22" s="2"/>
    </row>
    <row r="23" spans="2:10" s="1" customFormat="1" ht="33.75" x14ac:dyDescent="0.35">
      <c r="B23" s="8" t="s">
        <v>22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f t="shared" si="4"/>
        <v>0</v>
      </c>
      <c r="I23" s="2"/>
      <c r="J23" s="2"/>
    </row>
    <row r="24" spans="2:10" s="1" customFormat="1" ht="33.75" x14ac:dyDescent="0.35">
      <c r="B24" s="8" t="s">
        <v>23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f t="shared" si="4"/>
        <v>0</v>
      </c>
      <c r="I24" s="2"/>
      <c r="J24" s="2"/>
    </row>
    <row r="25" spans="2:10" s="1" customFormat="1" ht="33.75" x14ac:dyDescent="0.35">
      <c r="B25" s="8" t="s">
        <v>24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f t="shared" si="4"/>
        <v>0</v>
      </c>
      <c r="I25" s="2"/>
      <c r="J25" s="2"/>
    </row>
    <row r="26" spans="2:10" s="1" customFormat="1" ht="33.75" x14ac:dyDescent="0.35">
      <c r="B26" s="8" t="s">
        <v>25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f t="shared" si="4"/>
        <v>0</v>
      </c>
      <c r="I26" s="2"/>
      <c r="J26" s="2"/>
    </row>
    <row r="27" spans="2:10" s="1" customFormat="1" ht="33.75" x14ac:dyDescent="0.35">
      <c r="B27" s="8" t="s">
        <v>26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f t="shared" si="4"/>
        <v>0</v>
      </c>
      <c r="I27" s="2"/>
      <c r="J27" s="2"/>
    </row>
    <row r="28" spans="2:10" s="1" customFormat="1" ht="33.75" x14ac:dyDescent="0.35">
      <c r="B28" s="8" t="s">
        <v>27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f t="shared" si="4"/>
        <v>0</v>
      </c>
      <c r="I28" s="2"/>
      <c r="J28" s="2"/>
    </row>
    <row r="29" spans="2:10" s="1" customFormat="1" ht="33.75" x14ac:dyDescent="0.35">
      <c r="B29" s="8" t="s">
        <v>28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f t="shared" si="4"/>
        <v>0</v>
      </c>
      <c r="I29" s="2"/>
      <c r="J29" s="2"/>
    </row>
    <row r="30" spans="2:10" s="1" customFormat="1" ht="33.75" x14ac:dyDescent="0.35">
      <c r="B30" s="8" t="s">
        <v>29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f t="shared" si="4"/>
        <v>0</v>
      </c>
      <c r="I30" s="2"/>
      <c r="J30" s="2"/>
    </row>
    <row r="31" spans="2:10" s="1" customFormat="1" ht="33.75" x14ac:dyDescent="0.35">
      <c r="B31" s="12" t="s">
        <v>30</v>
      </c>
      <c r="C31" s="21">
        <f t="shared" ref="C31:H31" si="5">SUM(C32:C40)</f>
        <v>0</v>
      </c>
      <c r="D31" s="21">
        <f t="shared" si="5"/>
        <v>0</v>
      </c>
      <c r="E31" s="21">
        <f t="shared" si="5"/>
        <v>0</v>
      </c>
      <c r="F31" s="21">
        <f t="shared" si="5"/>
        <v>0</v>
      </c>
      <c r="G31" s="21">
        <f t="shared" si="5"/>
        <v>0</v>
      </c>
      <c r="H31" s="21">
        <f t="shared" si="5"/>
        <v>0</v>
      </c>
      <c r="I31" s="2"/>
      <c r="J31" s="2"/>
    </row>
    <row r="32" spans="2:10" s="1" customFormat="1" ht="33.75" x14ac:dyDescent="0.35">
      <c r="B32" s="8" t="s">
        <v>31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f t="shared" ref="H32:H40" si="6">E32-F32</f>
        <v>0</v>
      </c>
      <c r="I32" s="2"/>
      <c r="J32" s="2"/>
    </row>
    <row r="33" spans="2:10" s="1" customFormat="1" ht="33.75" x14ac:dyDescent="0.35">
      <c r="B33" s="8" t="s">
        <v>32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f t="shared" si="6"/>
        <v>0</v>
      </c>
      <c r="I33" s="2"/>
      <c r="J33" s="2"/>
    </row>
    <row r="34" spans="2:10" s="1" customFormat="1" ht="33.75" x14ac:dyDescent="0.35">
      <c r="B34" s="8" t="s">
        <v>33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f t="shared" si="6"/>
        <v>0</v>
      </c>
      <c r="I34" s="2"/>
      <c r="J34" s="2"/>
    </row>
    <row r="35" spans="2:10" s="1" customFormat="1" ht="33.75" x14ac:dyDescent="0.35">
      <c r="B35" s="8" t="s">
        <v>34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f t="shared" si="6"/>
        <v>0</v>
      </c>
      <c r="I35" s="2"/>
      <c r="J35" s="2"/>
    </row>
    <row r="36" spans="2:10" s="1" customFormat="1" ht="33.75" x14ac:dyDescent="0.35">
      <c r="B36" s="8" t="s">
        <v>35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f t="shared" si="6"/>
        <v>0</v>
      </c>
      <c r="I36" s="2"/>
      <c r="J36" s="2"/>
    </row>
    <row r="37" spans="2:10" s="1" customFormat="1" ht="33.75" x14ac:dyDescent="0.35">
      <c r="B37" s="8" t="s">
        <v>36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f t="shared" si="6"/>
        <v>0</v>
      </c>
      <c r="I37" s="2"/>
      <c r="J37" s="2"/>
    </row>
    <row r="38" spans="2:10" s="1" customFormat="1" ht="33.75" x14ac:dyDescent="0.35">
      <c r="B38" s="8" t="s">
        <v>37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f t="shared" si="6"/>
        <v>0</v>
      </c>
      <c r="I38" s="2"/>
      <c r="J38" s="2"/>
    </row>
    <row r="39" spans="2:10" s="1" customFormat="1" ht="33.75" x14ac:dyDescent="0.35">
      <c r="B39" s="8" t="s">
        <v>38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f t="shared" si="6"/>
        <v>0</v>
      </c>
      <c r="I39" s="2"/>
      <c r="J39" s="2"/>
    </row>
    <row r="40" spans="2:10" s="1" customFormat="1" ht="33.75" x14ac:dyDescent="0.35">
      <c r="B40" s="8" t="s">
        <v>39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f t="shared" si="6"/>
        <v>0</v>
      </c>
      <c r="I40" s="2"/>
      <c r="J40" s="2"/>
    </row>
    <row r="41" spans="2:10" s="1" customFormat="1" ht="67.5" x14ac:dyDescent="0.35">
      <c r="B41" s="13" t="s">
        <v>40</v>
      </c>
      <c r="C41" s="22">
        <f>C42+C43+C44+C45+C46+C47+C48+C49+C50</f>
        <v>14715514</v>
      </c>
      <c r="D41" s="22">
        <f t="shared" ref="D41:G41" si="7">D42+D43+D44+D45+D46+D47+D48+D49+D50</f>
        <v>-145509</v>
      </c>
      <c r="E41" s="22">
        <f t="shared" si="7"/>
        <v>14570005</v>
      </c>
      <c r="F41" s="22">
        <f t="shared" si="7"/>
        <v>6715801</v>
      </c>
      <c r="G41" s="22">
        <f t="shared" si="7"/>
        <v>6026628</v>
      </c>
      <c r="H41" s="22">
        <f>E41-F41</f>
        <v>7854204</v>
      </c>
      <c r="I41" s="2"/>
      <c r="J41" s="2"/>
    </row>
    <row r="42" spans="2:10" s="1" customFormat="1" ht="33.75" x14ac:dyDescent="0.35">
      <c r="B42" s="8" t="s">
        <v>41</v>
      </c>
      <c r="C42" s="21">
        <v>13715514</v>
      </c>
      <c r="D42" s="21">
        <v>-145509</v>
      </c>
      <c r="E42" s="21">
        <v>13570005</v>
      </c>
      <c r="F42" s="21">
        <v>6267801</v>
      </c>
      <c r="G42" s="21">
        <v>5578628</v>
      </c>
      <c r="H42" s="21">
        <f>E42-F42</f>
        <v>7302204</v>
      </c>
      <c r="I42" s="2"/>
      <c r="J42" s="2"/>
    </row>
    <row r="43" spans="2:10" s="1" customFormat="1" ht="33.75" x14ac:dyDescent="0.35">
      <c r="B43" s="8" t="s">
        <v>42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f t="shared" ref="H43:H50" si="8">E43-F43</f>
        <v>0</v>
      </c>
      <c r="I43" s="2"/>
      <c r="J43" s="2"/>
    </row>
    <row r="44" spans="2:10" s="1" customFormat="1" ht="33.75" x14ac:dyDescent="0.35">
      <c r="B44" s="8" t="s">
        <v>43</v>
      </c>
      <c r="C44" s="21">
        <v>1000000</v>
      </c>
      <c r="D44" s="21">
        <v>0</v>
      </c>
      <c r="E44" s="21">
        <v>1000000</v>
      </c>
      <c r="F44" s="21">
        <v>448000</v>
      </c>
      <c r="G44" s="21">
        <v>448000</v>
      </c>
      <c r="H44" s="21">
        <f t="shared" si="8"/>
        <v>552000</v>
      </c>
      <c r="I44" s="2"/>
      <c r="J44" s="2"/>
    </row>
    <row r="45" spans="2:10" s="1" customFormat="1" ht="33.75" x14ac:dyDescent="0.35">
      <c r="B45" s="8" t="s">
        <v>44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f t="shared" si="8"/>
        <v>0</v>
      </c>
      <c r="I45" s="2"/>
      <c r="J45" s="2"/>
    </row>
    <row r="46" spans="2:10" s="1" customFormat="1" ht="33.75" x14ac:dyDescent="0.35">
      <c r="B46" s="8" t="s">
        <v>45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f t="shared" si="8"/>
        <v>0</v>
      </c>
      <c r="I46" s="2"/>
      <c r="J46" s="2"/>
    </row>
    <row r="47" spans="2:10" s="1" customFormat="1" ht="33.75" x14ac:dyDescent="0.35">
      <c r="B47" s="8" t="s">
        <v>46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f t="shared" si="8"/>
        <v>0</v>
      </c>
      <c r="I47" s="2"/>
      <c r="J47" s="2"/>
    </row>
    <row r="48" spans="2:10" s="1" customFormat="1" ht="33.75" x14ac:dyDescent="0.35">
      <c r="B48" s="8" t="s">
        <v>47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f t="shared" si="8"/>
        <v>0</v>
      </c>
      <c r="I48" s="2"/>
      <c r="J48" s="2"/>
    </row>
    <row r="49" spans="2:10" s="1" customFormat="1" ht="33.75" x14ac:dyDescent="0.35">
      <c r="B49" s="8" t="s">
        <v>48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f t="shared" si="8"/>
        <v>0</v>
      </c>
      <c r="I49" s="2"/>
      <c r="J49" s="2"/>
    </row>
    <row r="50" spans="2:10" s="1" customFormat="1" ht="33.75" x14ac:dyDescent="0.35">
      <c r="B50" s="8" t="s">
        <v>49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f t="shared" si="8"/>
        <v>0</v>
      </c>
      <c r="I50" s="2"/>
      <c r="J50" s="2"/>
    </row>
    <row r="51" spans="2:10" s="1" customFormat="1" ht="36" customHeight="1" x14ac:dyDescent="0.35">
      <c r="B51" s="13" t="s">
        <v>50</v>
      </c>
      <c r="C51" s="22">
        <f>C52+C53+C54+C55+C56+C57+C58+C59+C60</f>
        <v>3130029</v>
      </c>
      <c r="D51" s="22">
        <f t="shared" ref="D51:H51" si="9">D52+D53+D54+D55+D56+D57+D58+D59+D60</f>
        <v>145492</v>
      </c>
      <c r="E51" s="22">
        <f t="shared" si="9"/>
        <v>3275521</v>
      </c>
      <c r="F51" s="22">
        <f t="shared" si="9"/>
        <v>231120</v>
      </c>
      <c r="G51" s="22">
        <f t="shared" si="9"/>
        <v>231120</v>
      </c>
      <c r="H51" s="22">
        <f t="shared" si="9"/>
        <v>3044401</v>
      </c>
      <c r="I51" s="2"/>
      <c r="J51" s="2"/>
    </row>
    <row r="52" spans="2:10" s="1" customFormat="1" ht="26.25" customHeight="1" x14ac:dyDescent="0.35">
      <c r="B52" s="8" t="s">
        <v>51</v>
      </c>
      <c r="C52" s="21">
        <v>249380</v>
      </c>
      <c r="D52" s="21">
        <v>67169</v>
      </c>
      <c r="E52" s="21">
        <v>316549</v>
      </c>
      <c r="F52" s="21">
        <v>119479</v>
      </c>
      <c r="G52" s="21">
        <v>119479</v>
      </c>
      <c r="H52" s="21">
        <f>E52-F52</f>
        <v>197070</v>
      </c>
      <c r="I52" s="2"/>
      <c r="J52" s="2"/>
    </row>
    <row r="53" spans="2:10" s="1" customFormat="1" ht="33.75" x14ac:dyDescent="0.35">
      <c r="B53" s="8" t="s">
        <v>52</v>
      </c>
      <c r="C53" s="21">
        <v>34000</v>
      </c>
      <c r="D53" s="21">
        <v>-3355</v>
      </c>
      <c r="E53" s="21">
        <v>30645</v>
      </c>
      <c r="F53" s="21">
        <v>30645</v>
      </c>
      <c r="G53" s="21">
        <v>30645</v>
      </c>
      <c r="H53" s="21">
        <f t="shared" ref="H53:H60" si="10">E53-F53</f>
        <v>0</v>
      </c>
      <c r="I53" s="2"/>
      <c r="J53" s="2"/>
    </row>
    <row r="54" spans="2:10" s="1" customFormat="1" ht="33.75" x14ac:dyDescent="0.35">
      <c r="B54" s="8" t="s">
        <v>53</v>
      </c>
      <c r="C54" s="21">
        <v>10000</v>
      </c>
      <c r="D54" s="21">
        <v>9190</v>
      </c>
      <c r="E54" s="21">
        <v>19190</v>
      </c>
      <c r="F54" s="21">
        <v>19190</v>
      </c>
      <c r="G54" s="21">
        <v>19190</v>
      </c>
      <c r="H54" s="21">
        <f t="shared" si="10"/>
        <v>0</v>
      </c>
      <c r="I54" s="2"/>
      <c r="J54" s="2"/>
    </row>
    <row r="55" spans="2:10" s="1" customFormat="1" ht="33.75" x14ac:dyDescent="0.35">
      <c r="B55" s="8" t="s">
        <v>54</v>
      </c>
      <c r="C55" s="21">
        <v>2834849</v>
      </c>
      <c r="D55" s="21">
        <v>0</v>
      </c>
      <c r="E55" s="21">
        <v>2834849</v>
      </c>
      <c r="F55" s="21">
        <v>0</v>
      </c>
      <c r="G55" s="21">
        <v>0</v>
      </c>
      <c r="H55" s="21">
        <f t="shared" si="10"/>
        <v>2834849</v>
      </c>
      <c r="I55" s="2"/>
      <c r="J55" s="2"/>
    </row>
    <row r="56" spans="2:10" s="1" customFormat="1" ht="33.75" x14ac:dyDescent="0.35">
      <c r="B56" s="8" t="s">
        <v>55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f t="shared" si="10"/>
        <v>0</v>
      </c>
      <c r="I56" s="2"/>
      <c r="J56" s="2"/>
    </row>
    <row r="57" spans="2:10" s="1" customFormat="1" ht="33.75" x14ac:dyDescent="0.35">
      <c r="B57" s="8" t="s">
        <v>56</v>
      </c>
      <c r="C57" s="21">
        <v>0</v>
      </c>
      <c r="D57" s="21">
        <v>72488</v>
      </c>
      <c r="E57" s="21">
        <v>72488</v>
      </c>
      <c r="F57" s="21">
        <v>60006</v>
      </c>
      <c r="G57" s="21">
        <v>60006</v>
      </c>
      <c r="H57" s="21">
        <f t="shared" si="10"/>
        <v>12482</v>
      </c>
      <c r="I57" s="2"/>
      <c r="J57" s="2"/>
    </row>
    <row r="58" spans="2:10" s="1" customFormat="1" ht="33.75" x14ac:dyDescent="0.35">
      <c r="B58" s="8" t="s">
        <v>57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f t="shared" si="10"/>
        <v>0</v>
      </c>
      <c r="I58" s="2"/>
      <c r="J58" s="2"/>
    </row>
    <row r="59" spans="2:10" s="1" customFormat="1" ht="33.75" x14ac:dyDescent="0.35">
      <c r="B59" s="8" t="s">
        <v>58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f t="shared" si="10"/>
        <v>0</v>
      </c>
      <c r="I59" s="2"/>
      <c r="J59" s="2"/>
    </row>
    <row r="60" spans="2:10" s="1" customFormat="1" ht="33.75" x14ac:dyDescent="0.35">
      <c r="B60" s="8" t="s">
        <v>59</v>
      </c>
      <c r="C60" s="21">
        <v>1800</v>
      </c>
      <c r="D60" s="21">
        <v>0</v>
      </c>
      <c r="E60" s="21">
        <v>1800</v>
      </c>
      <c r="F60" s="21">
        <v>1800</v>
      </c>
      <c r="G60" s="21">
        <v>1800</v>
      </c>
      <c r="H60" s="21">
        <f t="shared" si="10"/>
        <v>0</v>
      </c>
      <c r="I60" s="2"/>
      <c r="J60" s="2"/>
    </row>
    <row r="61" spans="2:10" s="1" customFormat="1" ht="33.75" x14ac:dyDescent="0.35">
      <c r="B61" s="12" t="s">
        <v>60</v>
      </c>
      <c r="C61" s="21">
        <f t="shared" ref="C61:H61" si="11">SUM(C62:C64)</f>
        <v>0</v>
      </c>
      <c r="D61" s="21">
        <f t="shared" si="11"/>
        <v>0</v>
      </c>
      <c r="E61" s="21">
        <f t="shared" si="11"/>
        <v>0</v>
      </c>
      <c r="F61" s="21">
        <f t="shared" si="11"/>
        <v>0</v>
      </c>
      <c r="G61" s="21">
        <f t="shared" si="11"/>
        <v>0</v>
      </c>
      <c r="H61" s="21">
        <f t="shared" si="11"/>
        <v>0</v>
      </c>
      <c r="I61" s="2"/>
      <c r="J61" s="2"/>
    </row>
    <row r="62" spans="2:10" s="1" customFormat="1" ht="33.75" x14ac:dyDescent="0.35">
      <c r="B62" s="8" t="s">
        <v>61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f>E62-F62</f>
        <v>0</v>
      </c>
      <c r="I62" s="2"/>
      <c r="J62" s="2"/>
    </row>
    <row r="63" spans="2:10" s="1" customFormat="1" ht="33.75" x14ac:dyDescent="0.35">
      <c r="B63" s="8" t="s">
        <v>62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f>E63-F63</f>
        <v>0</v>
      </c>
      <c r="I63" s="2"/>
      <c r="J63" s="2"/>
    </row>
    <row r="64" spans="2:10" s="1" customFormat="1" ht="33.75" x14ac:dyDescent="0.35">
      <c r="B64" s="8" t="s">
        <v>63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f>E64-F64</f>
        <v>0</v>
      </c>
      <c r="I64" s="2"/>
      <c r="J64" s="2"/>
    </row>
    <row r="65" spans="2:10" s="1" customFormat="1" ht="33.75" x14ac:dyDescent="0.35">
      <c r="B65" s="12" t="s">
        <v>64</v>
      </c>
      <c r="C65" s="21">
        <f t="shared" ref="C65:H65" si="12">SUM(C66:C70,C72:C73)</f>
        <v>0</v>
      </c>
      <c r="D65" s="21">
        <f t="shared" si="12"/>
        <v>0</v>
      </c>
      <c r="E65" s="21">
        <f t="shared" si="12"/>
        <v>0</v>
      </c>
      <c r="F65" s="21">
        <f t="shared" si="12"/>
        <v>0</v>
      </c>
      <c r="G65" s="21">
        <f t="shared" si="12"/>
        <v>0</v>
      </c>
      <c r="H65" s="21">
        <f t="shared" si="12"/>
        <v>0</v>
      </c>
      <c r="I65" s="2"/>
      <c r="J65" s="2"/>
    </row>
    <row r="66" spans="2:10" s="1" customFormat="1" ht="33.75" x14ac:dyDescent="0.35">
      <c r="B66" s="8" t="s">
        <v>65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f t="shared" ref="H66:H73" si="13">E66-F66</f>
        <v>0</v>
      </c>
      <c r="I66" s="2"/>
      <c r="J66" s="2"/>
    </row>
    <row r="67" spans="2:10" s="1" customFormat="1" ht="33.75" x14ac:dyDescent="0.35">
      <c r="B67" s="8" t="s">
        <v>66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f t="shared" si="13"/>
        <v>0</v>
      </c>
      <c r="I67" s="2"/>
      <c r="J67" s="2"/>
    </row>
    <row r="68" spans="2:10" s="1" customFormat="1" ht="33.75" x14ac:dyDescent="0.35">
      <c r="B68" s="8" t="s">
        <v>67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f t="shared" si="13"/>
        <v>0</v>
      </c>
      <c r="I68" s="2"/>
      <c r="J68" s="2"/>
    </row>
    <row r="69" spans="2:10" s="1" customFormat="1" ht="33.75" x14ac:dyDescent="0.35">
      <c r="B69" s="8" t="s">
        <v>68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f t="shared" si="13"/>
        <v>0</v>
      </c>
      <c r="I69" s="2"/>
      <c r="J69" s="2"/>
    </row>
    <row r="70" spans="2:10" s="1" customFormat="1" ht="33.75" x14ac:dyDescent="0.35">
      <c r="B70" s="8" t="s">
        <v>69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f t="shared" si="13"/>
        <v>0</v>
      </c>
      <c r="I70" s="2"/>
      <c r="J70" s="2"/>
    </row>
    <row r="71" spans="2:10" s="1" customFormat="1" ht="33.75" x14ac:dyDescent="0.35">
      <c r="B71" s="8" t="s">
        <v>70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f t="shared" si="13"/>
        <v>0</v>
      </c>
      <c r="I71" s="2"/>
      <c r="J71" s="2"/>
    </row>
    <row r="72" spans="2:10" s="1" customFormat="1" ht="33.75" x14ac:dyDescent="0.35">
      <c r="B72" s="8" t="s">
        <v>71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f t="shared" si="13"/>
        <v>0</v>
      </c>
      <c r="I72" s="2"/>
      <c r="J72" s="2"/>
    </row>
    <row r="73" spans="2:10" s="1" customFormat="1" ht="33.75" x14ac:dyDescent="0.35">
      <c r="B73" s="8" t="s">
        <v>72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f t="shared" si="13"/>
        <v>0</v>
      </c>
      <c r="I73" s="2"/>
      <c r="J73" s="2"/>
    </row>
    <row r="74" spans="2:10" s="1" customFormat="1" ht="33.75" x14ac:dyDescent="0.35">
      <c r="B74" s="12" t="s">
        <v>73</v>
      </c>
      <c r="C74" s="21">
        <f t="shared" ref="C74:H74" si="14">SUM(C75:C77)</f>
        <v>0</v>
      </c>
      <c r="D74" s="21">
        <f t="shared" si="14"/>
        <v>0</v>
      </c>
      <c r="E74" s="21">
        <f t="shared" si="14"/>
        <v>0</v>
      </c>
      <c r="F74" s="21">
        <f t="shared" si="14"/>
        <v>0</v>
      </c>
      <c r="G74" s="21">
        <f t="shared" si="14"/>
        <v>0</v>
      </c>
      <c r="H74" s="21">
        <f t="shared" si="14"/>
        <v>0</v>
      </c>
      <c r="I74" s="2"/>
      <c r="J74" s="2"/>
    </row>
    <row r="75" spans="2:10" s="1" customFormat="1" ht="33.75" x14ac:dyDescent="0.35">
      <c r="B75" s="8" t="s">
        <v>74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f>E75-F75</f>
        <v>0</v>
      </c>
      <c r="I75" s="2"/>
      <c r="J75" s="2"/>
    </row>
    <row r="76" spans="2:10" s="1" customFormat="1" ht="33.75" x14ac:dyDescent="0.35">
      <c r="B76" s="8" t="s">
        <v>75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f>E76-F76</f>
        <v>0</v>
      </c>
      <c r="I76" s="2"/>
      <c r="J76" s="2"/>
    </row>
    <row r="77" spans="2:10" s="1" customFormat="1" ht="33.75" x14ac:dyDescent="0.35">
      <c r="B77" s="8" t="s">
        <v>76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f>E77-F77</f>
        <v>0</v>
      </c>
      <c r="I77" s="2"/>
      <c r="J77" s="2"/>
    </row>
    <row r="78" spans="2:10" s="1" customFormat="1" ht="33.75" x14ac:dyDescent="0.35">
      <c r="B78" s="12" t="s">
        <v>77</v>
      </c>
      <c r="C78" s="21">
        <f t="shared" ref="C78:H78" si="15">SUM(C79:C85)</f>
        <v>0</v>
      </c>
      <c r="D78" s="21">
        <f t="shared" si="15"/>
        <v>0</v>
      </c>
      <c r="E78" s="21">
        <f t="shared" si="15"/>
        <v>0</v>
      </c>
      <c r="F78" s="21">
        <f t="shared" si="15"/>
        <v>0</v>
      </c>
      <c r="G78" s="21">
        <f t="shared" si="15"/>
        <v>0</v>
      </c>
      <c r="H78" s="21">
        <f t="shared" si="15"/>
        <v>0</v>
      </c>
      <c r="I78" s="2"/>
      <c r="J78" s="2"/>
    </row>
    <row r="79" spans="2:10" s="1" customFormat="1" ht="33.75" x14ac:dyDescent="0.35">
      <c r="B79" s="8" t="s">
        <v>78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f t="shared" ref="H79:H85" si="16">E79-F79</f>
        <v>0</v>
      </c>
      <c r="I79" s="2"/>
      <c r="J79" s="2"/>
    </row>
    <row r="80" spans="2:10" s="1" customFormat="1" ht="33.75" x14ac:dyDescent="0.35">
      <c r="B80" s="8" t="s">
        <v>79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f t="shared" si="16"/>
        <v>0</v>
      </c>
      <c r="I80" s="2"/>
      <c r="J80" s="2"/>
    </row>
    <row r="81" spans="2:10" s="1" customFormat="1" ht="33.75" x14ac:dyDescent="0.35">
      <c r="B81" s="8" t="s">
        <v>80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f t="shared" si="16"/>
        <v>0</v>
      </c>
      <c r="I81" s="2"/>
      <c r="J81" s="2"/>
    </row>
    <row r="82" spans="2:10" s="1" customFormat="1" ht="33.75" x14ac:dyDescent="0.35">
      <c r="B82" s="8" t="s">
        <v>81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f t="shared" si="16"/>
        <v>0</v>
      </c>
      <c r="I82" s="2"/>
      <c r="J82" s="2"/>
    </row>
    <row r="83" spans="2:10" s="1" customFormat="1" ht="33.75" x14ac:dyDescent="0.35">
      <c r="B83" s="8" t="s">
        <v>82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f t="shared" si="16"/>
        <v>0</v>
      </c>
      <c r="I83" s="2"/>
      <c r="J83" s="2"/>
    </row>
    <row r="84" spans="2:10" s="1" customFormat="1" ht="33.75" x14ac:dyDescent="0.35">
      <c r="B84" s="8" t="s">
        <v>83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f t="shared" si="16"/>
        <v>0</v>
      </c>
      <c r="I84" s="2"/>
      <c r="J84" s="2"/>
    </row>
    <row r="85" spans="2:10" s="1" customFormat="1" ht="33.75" x14ac:dyDescent="0.35">
      <c r="B85" s="8" t="s">
        <v>84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f t="shared" si="16"/>
        <v>0</v>
      </c>
      <c r="I85" s="2"/>
      <c r="J85" s="2"/>
    </row>
    <row r="86" spans="2:10" s="1" customFormat="1" ht="41.25" customHeight="1" x14ac:dyDescent="0.35">
      <c r="B86" s="29" t="s">
        <v>5</v>
      </c>
      <c r="C86" s="30" t="s">
        <v>87</v>
      </c>
      <c r="D86" s="30"/>
      <c r="E86" s="30"/>
      <c r="F86" s="30"/>
      <c r="G86" s="30"/>
      <c r="H86" s="30" t="s">
        <v>6</v>
      </c>
      <c r="I86" s="2"/>
      <c r="J86" s="2"/>
    </row>
    <row r="87" spans="2:10" s="1" customFormat="1" ht="67.5" x14ac:dyDescent="0.35">
      <c r="B87" s="29"/>
      <c r="C87" s="24" t="s">
        <v>7</v>
      </c>
      <c r="D87" s="24" t="s">
        <v>8</v>
      </c>
      <c r="E87" s="24" t="s">
        <v>88</v>
      </c>
      <c r="F87" s="24" t="s">
        <v>9</v>
      </c>
      <c r="G87" s="24" t="s">
        <v>10</v>
      </c>
      <c r="H87" s="30"/>
      <c r="I87" s="2"/>
      <c r="J87" s="2"/>
    </row>
    <row r="88" spans="2:10" s="1" customFormat="1" ht="33.75" x14ac:dyDescent="0.35">
      <c r="B88" s="9" t="s">
        <v>85</v>
      </c>
      <c r="C88" s="22">
        <f t="shared" ref="C88:H88" si="17">SUM(C89,C97,C107,C117,C127,C137,C141,C150,C154)</f>
        <v>0</v>
      </c>
      <c r="D88" s="22">
        <f t="shared" si="17"/>
        <v>0</v>
      </c>
      <c r="E88" s="22">
        <f t="shared" si="17"/>
        <v>0</v>
      </c>
      <c r="F88" s="22">
        <f t="shared" si="17"/>
        <v>0</v>
      </c>
      <c r="G88" s="22">
        <f t="shared" si="17"/>
        <v>0</v>
      </c>
      <c r="H88" s="22">
        <f t="shared" si="17"/>
        <v>0</v>
      </c>
      <c r="I88" s="2"/>
      <c r="J88" s="2"/>
    </row>
    <row r="89" spans="2:10" s="1" customFormat="1" ht="33.75" x14ac:dyDescent="0.35">
      <c r="B89" s="12" t="s">
        <v>12</v>
      </c>
      <c r="C89" s="21">
        <f t="shared" ref="C89:H89" si="18">SUM(C90:C96)</f>
        <v>0</v>
      </c>
      <c r="D89" s="21">
        <f t="shared" si="18"/>
        <v>0</v>
      </c>
      <c r="E89" s="21">
        <f t="shared" si="18"/>
        <v>0</v>
      </c>
      <c r="F89" s="21">
        <f t="shared" si="18"/>
        <v>0</v>
      </c>
      <c r="G89" s="21">
        <f t="shared" si="18"/>
        <v>0</v>
      </c>
      <c r="H89" s="21">
        <f t="shared" si="18"/>
        <v>0</v>
      </c>
      <c r="I89" s="2"/>
      <c r="J89" s="2"/>
    </row>
    <row r="90" spans="2:10" s="1" customFormat="1" ht="33.75" x14ac:dyDescent="0.35">
      <c r="B90" s="8" t="s">
        <v>13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f t="shared" ref="H90:H96" si="19">E90-F90</f>
        <v>0</v>
      </c>
      <c r="I90" s="2"/>
      <c r="J90" s="2"/>
    </row>
    <row r="91" spans="2:10" s="1" customFormat="1" ht="33.75" x14ac:dyDescent="0.35">
      <c r="B91" s="8" t="s">
        <v>14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f t="shared" si="19"/>
        <v>0</v>
      </c>
      <c r="I91" s="2"/>
      <c r="J91" s="2"/>
    </row>
    <row r="92" spans="2:10" s="1" customFormat="1" ht="33.75" x14ac:dyDescent="0.35">
      <c r="B92" s="8" t="s">
        <v>15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f t="shared" si="19"/>
        <v>0</v>
      </c>
      <c r="I92" s="2"/>
      <c r="J92" s="2"/>
    </row>
    <row r="93" spans="2:10" s="1" customFormat="1" ht="33.75" x14ac:dyDescent="0.35">
      <c r="B93" s="8" t="s">
        <v>16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f t="shared" si="19"/>
        <v>0</v>
      </c>
      <c r="I93" s="2"/>
      <c r="J93" s="2"/>
    </row>
    <row r="94" spans="2:10" s="1" customFormat="1" ht="33.75" x14ac:dyDescent="0.35">
      <c r="B94" s="8" t="s">
        <v>17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f t="shared" si="19"/>
        <v>0</v>
      </c>
      <c r="I94" s="2"/>
      <c r="J94" s="2"/>
    </row>
    <row r="95" spans="2:10" s="1" customFormat="1" ht="33.75" x14ac:dyDescent="0.35">
      <c r="B95" s="8" t="s">
        <v>18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f t="shared" si="19"/>
        <v>0</v>
      </c>
      <c r="I95" s="2"/>
      <c r="J95" s="2"/>
    </row>
    <row r="96" spans="2:10" s="1" customFormat="1" ht="33.75" x14ac:dyDescent="0.35">
      <c r="B96" s="8" t="s">
        <v>19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f t="shared" si="19"/>
        <v>0</v>
      </c>
      <c r="I96" s="2"/>
      <c r="J96" s="2"/>
    </row>
    <row r="97" spans="2:10" s="1" customFormat="1" ht="33.75" x14ac:dyDescent="0.35">
      <c r="B97" s="12" t="s">
        <v>20</v>
      </c>
      <c r="C97" s="21">
        <f t="shared" ref="C97:H97" si="20">SUM(C98:C106)</f>
        <v>0</v>
      </c>
      <c r="D97" s="21">
        <f t="shared" si="20"/>
        <v>0</v>
      </c>
      <c r="E97" s="21">
        <f t="shared" si="20"/>
        <v>0</v>
      </c>
      <c r="F97" s="21">
        <f t="shared" si="20"/>
        <v>0</v>
      </c>
      <c r="G97" s="21">
        <f t="shared" si="20"/>
        <v>0</v>
      </c>
      <c r="H97" s="21">
        <f t="shared" si="20"/>
        <v>0</v>
      </c>
      <c r="I97" s="2"/>
      <c r="J97" s="2"/>
    </row>
    <row r="98" spans="2:10" s="1" customFormat="1" ht="38.25" customHeight="1" x14ac:dyDescent="0.35">
      <c r="B98" s="8" t="s">
        <v>21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f t="shared" ref="H98:H106" si="21">E98-F98</f>
        <v>0</v>
      </c>
      <c r="I98" s="2"/>
      <c r="J98" s="2"/>
    </row>
    <row r="99" spans="2:10" s="1" customFormat="1" ht="33.75" x14ac:dyDescent="0.35">
      <c r="B99" s="8" t="s">
        <v>22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f t="shared" si="21"/>
        <v>0</v>
      </c>
      <c r="I99" s="2"/>
      <c r="J99" s="2"/>
    </row>
    <row r="100" spans="2:10" s="1" customFormat="1" ht="33.75" x14ac:dyDescent="0.35">
      <c r="B100" s="8" t="s">
        <v>23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f t="shared" si="21"/>
        <v>0</v>
      </c>
      <c r="I100" s="2"/>
      <c r="J100" s="2"/>
    </row>
    <row r="101" spans="2:10" s="1" customFormat="1" ht="33.75" x14ac:dyDescent="0.35">
      <c r="B101" s="8" t="s">
        <v>24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f t="shared" si="21"/>
        <v>0</v>
      </c>
      <c r="I101" s="2"/>
      <c r="J101" s="2"/>
    </row>
    <row r="102" spans="2:10" s="1" customFormat="1" ht="33.75" x14ac:dyDescent="0.35">
      <c r="B102" s="8" t="s">
        <v>25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f t="shared" si="21"/>
        <v>0</v>
      </c>
      <c r="I102" s="2"/>
      <c r="J102" s="2"/>
    </row>
    <row r="103" spans="2:10" s="1" customFormat="1" ht="33.75" x14ac:dyDescent="0.35">
      <c r="B103" s="8" t="s">
        <v>26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f t="shared" si="21"/>
        <v>0</v>
      </c>
      <c r="I103" s="2"/>
      <c r="J103" s="2"/>
    </row>
    <row r="104" spans="2:10" s="1" customFormat="1" ht="33.75" x14ac:dyDescent="0.35">
      <c r="B104" s="8" t="s">
        <v>27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f t="shared" si="21"/>
        <v>0</v>
      </c>
      <c r="I104" s="2"/>
      <c r="J104" s="2"/>
    </row>
    <row r="105" spans="2:10" s="1" customFormat="1" ht="33.75" x14ac:dyDescent="0.35">
      <c r="B105" s="8" t="s">
        <v>28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f t="shared" si="21"/>
        <v>0</v>
      </c>
      <c r="I105" s="2"/>
      <c r="J105" s="2"/>
    </row>
    <row r="106" spans="2:10" s="1" customFormat="1" ht="33.75" x14ac:dyDescent="0.35">
      <c r="B106" s="8" t="s">
        <v>29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f t="shared" si="21"/>
        <v>0</v>
      </c>
      <c r="I106" s="2"/>
      <c r="J106" s="2"/>
    </row>
    <row r="107" spans="2:10" s="1" customFormat="1" ht="33.75" x14ac:dyDescent="0.35">
      <c r="B107" s="12" t="s">
        <v>30</v>
      </c>
      <c r="C107" s="21">
        <f t="shared" ref="C107:H107" si="22">SUM(C108:C116)</f>
        <v>0</v>
      </c>
      <c r="D107" s="21">
        <f t="shared" si="22"/>
        <v>0</v>
      </c>
      <c r="E107" s="21">
        <f t="shared" si="22"/>
        <v>0</v>
      </c>
      <c r="F107" s="21">
        <f t="shared" si="22"/>
        <v>0</v>
      </c>
      <c r="G107" s="21">
        <f t="shared" si="22"/>
        <v>0</v>
      </c>
      <c r="H107" s="21">
        <f t="shared" si="22"/>
        <v>0</v>
      </c>
      <c r="I107" s="2"/>
      <c r="J107" s="2"/>
    </row>
    <row r="108" spans="2:10" s="1" customFormat="1" ht="33.75" x14ac:dyDescent="0.35">
      <c r="B108" s="8" t="s">
        <v>31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f t="shared" ref="H108:H116" si="23">E108-F108</f>
        <v>0</v>
      </c>
      <c r="I108" s="2"/>
      <c r="J108" s="2"/>
    </row>
    <row r="109" spans="2:10" s="1" customFormat="1" ht="33.75" x14ac:dyDescent="0.35">
      <c r="B109" s="8" t="s">
        <v>32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f t="shared" si="23"/>
        <v>0</v>
      </c>
      <c r="I109" s="2"/>
      <c r="J109" s="2"/>
    </row>
    <row r="110" spans="2:10" s="1" customFormat="1" ht="33.75" x14ac:dyDescent="0.35">
      <c r="B110" s="8" t="s">
        <v>33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f t="shared" si="23"/>
        <v>0</v>
      </c>
      <c r="I110" s="2"/>
      <c r="J110" s="2"/>
    </row>
    <row r="111" spans="2:10" s="1" customFormat="1" ht="33.75" x14ac:dyDescent="0.35">
      <c r="B111" s="8" t="s">
        <v>34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f t="shared" si="23"/>
        <v>0</v>
      </c>
      <c r="I111" s="2"/>
      <c r="J111" s="2"/>
    </row>
    <row r="112" spans="2:10" s="1" customFormat="1" ht="33.75" x14ac:dyDescent="0.35">
      <c r="B112" s="8" t="s">
        <v>35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f t="shared" si="23"/>
        <v>0</v>
      </c>
      <c r="I112" s="2"/>
      <c r="J112" s="2"/>
    </row>
    <row r="113" spans="2:10" s="1" customFormat="1" ht="33.75" x14ac:dyDescent="0.35">
      <c r="B113" s="8" t="s">
        <v>36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f t="shared" si="23"/>
        <v>0</v>
      </c>
      <c r="I113" s="2"/>
      <c r="J113" s="2"/>
    </row>
    <row r="114" spans="2:10" s="1" customFormat="1" ht="33.75" x14ac:dyDescent="0.35">
      <c r="B114" s="8" t="s">
        <v>37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f t="shared" si="23"/>
        <v>0</v>
      </c>
      <c r="I114" s="2"/>
      <c r="J114" s="2"/>
    </row>
    <row r="115" spans="2:10" s="1" customFormat="1" ht="33.75" x14ac:dyDescent="0.35">
      <c r="B115" s="8" t="s">
        <v>38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f t="shared" si="23"/>
        <v>0</v>
      </c>
      <c r="I115" s="2"/>
      <c r="J115" s="2"/>
    </row>
    <row r="116" spans="2:10" s="1" customFormat="1" ht="33.75" x14ac:dyDescent="0.35">
      <c r="B116" s="8" t="s">
        <v>39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f t="shared" si="23"/>
        <v>0</v>
      </c>
      <c r="I116" s="2"/>
      <c r="J116" s="2"/>
    </row>
    <row r="117" spans="2:10" s="1" customFormat="1" ht="67.5" x14ac:dyDescent="0.35">
      <c r="B117" s="13" t="s">
        <v>40</v>
      </c>
      <c r="C117" s="21">
        <f t="shared" ref="C117:H117" si="24">SUM(C118:C126)</f>
        <v>0</v>
      </c>
      <c r="D117" s="21">
        <f t="shared" si="24"/>
        <v>0</v>
      </c>
      <c r="E117" s="21">
        <f t="shared" si="24"/>
        <v>0</v>
      </c>
      <c r="F117" s="21">
        <f t="shared" si="24"/>
        <v>0</v>
      </c>
      <c r="G117" s="21">
        <f t="shared" si="24"/>
        <v>0</v>
      </c>
      <c r="H117" s="21">
        <f t="shared" si="24"/>
        <v>0</v>
      </c>
      <c r="I117" s="2"/>
      <c r="J117" s="2"/>
    </row>
    <row r="118" spans="2:10" s="1" customFormat="1" ht="33.75" x14ac:dyDescent="0.35">
      <c r="B118" s="8" t="s">
        <v>41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f t="shared" ref="H118:H126" si="25">E118-F118</f>
        <v>0</v>
      </c>
      <c r="I118" s="2"/>
      <c r="J118" s="2"/>
    </row>
    <row r="119" spans="2:10" s="1" customFormat="1" ht="33.75" x14ac:dyDescent="0.35">
      <c r="B119" s="8" t="s">
        <v>42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f t="shared" si="25"/>
        <v>0</v>
      </c>
      <c r="I119" s="2"/>
      <c r="J119" s="2"/>
    </row>
    <row r="120" spans="2:10" s="1" customFormat="1" ht="33.75" x14ac:dyDescent="0.35">
      <c r="B120" s="8" t="s">
        <v>43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f t="shared" si="25"/>
        <v>0</v>
      </c>
      <c r="I120" s="2"/>
      <c r="J120" s="2"/>
    </row>
    <row r="121" spans="2:10" s="1" customFormat="1" ht="33.75" x14ac:dyDescent="0.35">
      <c r="B121" s="8" t="s">
        <v>44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f t="shared" si="25"/>
        <v>0</v>
      </c>
      <c r="I121" s="2"/>
      <c r="J121" s="2"/>
    </row>
    <row r="122" spans="2:10" s="1" customFormat="1" ht="33.75" x14ac:dyDescent="0.35">
      <c r="B122" s="8" t="s">
        <v>45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f t="shared" si="25"/>
        <v>0</v>
      </c>
      <c r="I122" s="2"/>
      <c r="J122" s="2"/>
    </row>
    <row r="123" spans="2:10" s="1" customFormat="1" ht="33.75" x14ac:dyDescent="0.35">
      <c r="B123" s="8" t="s">
        <v>46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f t="shared" si="25"/>
        <v>0</v>
      </c>
      <c r="I123" s="2"/>
      <c r="J123" s="2"/>
    </row>
    <row r="124" spans="2:10" s="1" customFormat="1" ht="33.75" x14ac:dyDescent="0.35">
      <c r="B124" s="8" t="s">
        <v>47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f t="shared" si="25"/>
        <v>0</v>
      </c>
      <c r="I124" s="2"/>
      <c r="J124" s="2"/>
    </row>
    <row r="125" spans="2:10" s="1" customFormat="1" ht="33.75" x14ac:dyDescent="0.35">
      <c r="B125" s="8" t="s">
        <v>48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f t="shared" si="25"/>
        <v>0</v>
      </c>
      <c r="I125" s="2"/>
      <c r="J125" s="2"/>
    </row>
    <row r="126" spans="2:10" s="1" customFormat="1" ht="33.75" x14ac:dyDescent="0.35">
      <c r="B126" s="8" t="s">
        <v>49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f t="shared" si="25"/>
        <v>0</v>
      </c>
      <c r="I126" s="2"/>
      <c r="J126" s="2"/>
    </row>
    <row r="127" spans="2:10" s="1" customFormat="1" ht="33.75" customHeight="1" x14ac:dyDescent="0.35">
      <c r="B127" s="13" t="s">
        <v>50</v>
      </c>
      <c r="C127" s="21">
        <f t="shared" ref="C127:H127" si="26">SUM(C128:C136)</f>
        <v>0</v>
      </c>
      <c r="D127" s="21">
        <f t="shared" si="26"/>
        <v>0</v>
      </c>
      <c r="E127" s="21">
        <f t="shared" si="26"/>
        <v>0</v>
      </c>
      <c r="F127" s="21">
        <f t="shared" si="26"/>
        <v>0</v>
      </c>
      <c r="G127" s="21">
        <f t="shared" si="26"/>
        <v>0</v>
      </c>
      <c r="H127" s="21">
        <f t="shared" si="26"/>
        <v>0</v>
      </c>
      <c r="I127" s="2"/>
      <c r="J127" s="2"/>
    </row>
    <row r="128" spans="2:10" s="1" customFormat="1" ht="33.75" x14ac:dyDescent="0.35">
      <c r="B128" s="8" t="s">
        <v>51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f t="shared" ref="H128:H136" si="27">E128-F128</f>
        <v>0</v>
      </c>
      <c r="I128" s="2"/>
      <c r="J128" s="2"/>
    </row>
    <row r="129" spans="2:10" s="1" customFormat="1" ht="33.75" x14ac:dyDescent="0.35">
      <c r="B129" s="8" t="s">
        <v>52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f t="shared" si="27"/>
        <v>0</v>
      </c>
      <c r="I129" s="2"/>
      <c r="J129" s="2"/>
    </row>
    <row r="130" spans="2:10" s="1" customFormat="1" ht="33.75" x14ac:dyDescent="0.35">
      <c r="B130" s="8" t="s">
        <v>53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f t="shared" si="27"/>
        <v>0</v>
      </c>
      <c r="I130" s="2"/>
      <c r="J130" s="2"/>
    </row>
    <row r="131" spans="2:10" s="1" customFormat="1" ht="33.75" x14ac:dyDescent="0.35">
      <c r="B131" s="8" t="s">
        <v>54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f t="shared" si="27"/>
        <v>0</v>
      </c>
      <c r="I131" s="2"/>
      <c r="J131" s="2"/>
    </row>
    <row r="132" spans="2:10" s="1" customFormat="1" ht="33.75" x14ac:dyDescent="0.35">
      <c r="B132" s="8" t="s">
        <v>55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f t="shared" si="27"/>
        <v>0</v>
      </c>
      <c r="I132" s="2"/>
      <c r="J132" s="2"/>
    </row>
    <row r="133" spans="2:10" s="1" customFormat="1" ht="33.75" x14ac:dyDescent="0.35">
      <c r="B133" s="8" t="s">
        <v>56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f t="shared" si="27"/>
        <v>0</v>
      </c>
      <c r="I133" s="2"/>
      <c r="J133" s="2"/>
    </row>
    <row r="134" spans="2:10" s="1" customFormat="1" ht="33.75" x14ac:dyDescent="0.35">
      <c r="B134" s="8" t="s">
        <v>57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f t="shared" si="27"/>
        <v>0</v>
      </c>
      <c r="I134" s="2"/>
      <c r="J134" s="2"/>
    </row>
    <row r="135" spans="2:10" s="1" customFormat="1" ht="33.75" x14ac:dyDescent="0.35">
      <c r="B135" s="8" t="s">
        <v>58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f t="shared" si="27"/>
        <v>0</v>
      </c>
      <c r="I135" s="2"/>
      <c r="J135" s="2"/>
    </row>
    <row r="136" spans="2:10" s="1" customFormat="1" ht="33.75" x14ac:dyDescent="0.35">
      <c r="B136" s="8" t="s">
        <v>59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f t="shared" si="27"/>
        <v>0</v>
      </c>
      <c r="I136" s="2"/>
      <c r="J136" s="2"/>
    </row>
    <row r="137" spans="2:10" s="1" customFormat="1" ht="33.75" x14ac:dyDescent="0.35">
      <c r="B137" s="12" t="s">
        <v>60</v>
      </c>
      <c r="C137" s="21">
        <f t="shared" ref="C137:H137" si="28">SUM(C138:C140)</f>
        <v>0</v>
      </c>
      <c r="D137" s="21">
        <f t="shared" si="28"/>
        <v>0</v>
      </c>
      <c r="E137" s="21">
        <f t="shared" si="28"/>
        <v>0</v>
      </c>
      <c r="F137" s="21">
        <f t="shared" si="28"/>
        <v>0</v>
      </c>
      <c r="G137" s="21">
        <f t="shared" si="28"/>
        <v>0</v>
      </c>
      <c r="H137" s="21">
        <f t="shared" si="28"/>
        <v>0</v>
      </c>
      <c r="I137" s="2"/>
      <c r="J137" s="2"/>
    </row>
    <row r="138" spans="2:10" s="1" customFormat="1" ht="33.75" x14ac:dyDescent="0.35">
      <c r="B138" s="8" t="s">
        <v>61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f>E138-F138</f>
        <v>0</v>
      </c>
      <c r="I138" s="2"/>
      <c r="J138" s="2"/>
    </row>
    <row r="139" spans="2:10" s="1" customFormat="1" ht="33.75" x14ac:dyDescent="0.35">
      <c r="B139" s="8" t="s">
        <v>62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f>E139-F139</f>
        <v>0</v>
      </c>
      <c r="I139" s="2"/>
      <c r="J139" s="2"/>
    </row>
    <row r="140" spans="2:10" s="1" customFormat="1" ht="33.75" x14ac:dyDescent="0.35">
      <c r="B140" s="8" t="s">
        <v>63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f>E140-F140</f>
        <v>0</v>
      </c>
      <c r="I140" s="2"/>
      <c r="J140" s="2"/>
    </row>
    <row r="141" spans="2:10" s="1" customFormat="1" ht="27.75" customHeight="1" x14ac:dyDescent="0.35">
      <c r="B141" s="13" t="s">
        <v>64</v>
      </c>
      <c r="C141" s="21">
        <f t="shared" ref="C141:H141" si="29">SUM(C142:C146,C148:C149)</f>
        <v>0</v>
      </c>
      <c r="D141" s="21">
        <f t="shared" si="29"/>
        <v>0</v>
      </c>
      <c r="E141" s="21">
        <f t="shared" si="29"/>
        <v>0</v>
      </c>
      <c r="F141" s="21">
        <f t="shared" si="29"/>
        <v>0</v>
      </c>
      <c r="G141" s="21">
        <f t="shared" si="29"/>
        <v>0</v>
      </c>
      <c r="H141" s="21">
        <f t="shared" si="29"/>
        <v>0</v>
      </c>
      <c r="I141" s="2"/>
      <c r="J141" s="2"/>
    </row>
    <row r="142" spans="2:10" s="1" customFormat="1" ht="33.75" x14ac:dyDescent="0.35">
      <c r="B142" s="8" t="s">
        <v>65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f t="shared" ref="H142:H149" si="30">E142-F142</f>
        <v>0</v>
      </c>
      <c r="I142" s="2"/>
      <c r="J142" s="2"/>
    </row>
    <row r="143" spans="2:10" s="1" customFormat="1" ht="33.75" x14ac:dyDescent="0.35">
      <c r="B143" s="8" t="s">
        <v>66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f t="shared" si="30"/>
        <v>0</v>
      </c>
      <c r="I143" s="2"/>
      <c r="J143" s="2"/>
    </row>
    <row r="144" spans="2:10" s="1" customFormat="1" ht="33.75" x14ac:dyDescent="0.35">
      <c r="B144" s="8" t="s">
        <v>67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f t="shared" si="30"/>
        <v>0</v>
      </c>
      <c r="I144" s="2"/>
      <c r="J144" s="2"/>
    </row>
    <row r="145" spans="2:10" s="1" customFormat="1" ht="33.75" x14ac:dyDescent="0.35">
      <c r="B145" s="8" t="s">
        <v>68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f t="shared" si="30"/>
        <v>0</v>
      </c>
      <c r="I145" s="2"/>
      <c r="J145" s="2"/>
    </row>
    <row r="146" spans="2:10" s="1" customFormat="1" ht="33.75" x14ac:dyDescent="0.35">
      <c r="B146" s="8" t="s">
        <v>69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f t="shared" si="30"/>
        <v>0</v>
      </c>
      <c r="I146" s="2"/>
      <c r="J146" s="2"/>
    </row>
    <row r="147" spans="2:10" s="1" customFormat="1" ht="33.75" x14ac:dyDescent="0.35">
      <c r="B147" s="8" t="s">
        <v>70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f t="shared" si="30"/>
        <v>0</v>
      </c>
      <c r="I147" s="2"/>
      <c r="J147" s="2"/>
    </row>
    <row r="148" spans="2:10" s="1" customFormat="1" ht="33.75" x14ac:dyDescent="0.35">
      <c r="B148" s="8" t="s">
        <v>71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f t="shared" si="30"/>
        <v>0</v>
      </c>
      <c r="I148" s="2"/>
      <c r="J148" s="2"/>
    </row>
    <row r="149" spans="2:10" s="1" customFormat="1" ht="33.75" x14ac:dyDescent="0.35">
      <c r="B149" s="8" t="s">
        <v>72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f t="shared" si="30"/>
        <v>0</v>
      </c>
      <c r="I149" s="2"/>
      <c r="J149" s="2"/>
    </row>
    <row r="150" spans="2:10" s="1" customFormat="1" ht="33.75" x14ac:dyDescent="0.35">
      <c r="B150" s="12" t="s">
        <v>73</v>
      </c>
      <c r="C150" s="21">
        <f t="shared" ref="C150:H150" si="31">SUM(C151:C153)</f>
        <v>0</v>
      </c>
      <c r="D150" s="21">
        <f t="shared" si="31"/>
        <v>0</v>
      </c>
      <c r="E150" s="21">
        <f t="shared" si="31"/>
        <v>0</v>
      </c>
      <c r="F150" s="21">
        <f t="shared" si="31"/>
        <v>0</v>
      </c>
      <c r="G150" s="21">
        <f t="shared" si="31"/>
        <v>0</v>
      </c>
      <c r="H150" s="21">
        <f t="shared" si="31"/>
        <v>0</v>
      </c>
      <c r="I150" s="2"/>
      <c r="J150" s="2"/>
    </row>
    <row r="151" spans="2:10" s="1" customFormat="1" ht="33.75" x14ac:dyDescent="0.35">
      <c r="B151" s="8" t="s">
        <v>74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f>E151-F151</f>
        <v>0</v>
      </c>
      <c r="I151" s="2"/>
      <c r="J151" s="2"/>
    </row>
    <row r="152" spans="2:10" s="1" customFormat="1" ht="33.75" x14ac:dyDescent="0.35">
      <c r="B152" s="8" t="s">
        <v>75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f>E152-F152</f>
        <v>0</v>
      </c>
      <c r="I152" s="2"/>
      <c r="J152" s="2"/>
    </row>
    <row r="153" spans="2:10" s="1" customFormat="1" ht="33.75" x14ac:dyDescent="0.35">
      <c r="B153" s="8" t="s">
        <v>76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f>E153-F153</f>
        <v>0</v>
      </c>
      <c r="I153" s="2"/>
      <c r="J153" s="2"/>
    </row>
    <row r="154" spans="2:10" s="1" customFormat="1" ht="33.75" x14ac:dyDescent="0.35">
      <c r="B154" s="12" t="s">
        <v>77</v>
      </c>
      <c r="C154" s="21">
        <f t="shared" ref="C154:H154" si="32">SUM(C155:C161)</f>
        <v>0</v>
      </c>
      <c r="D154" s="21">
        <f t="shared" si="32"/>
        <v>0</v>
      </c>
      <c r="E154" s="21">
        <f t="shared" si="32"/>
        <v>0</v>
      </c>
      <c r="F154" s="21">
        <f t="shared" si="32"/>
        <v>0</v>
      </c>
      <c r="G154" s="21">
        <f t="shared" si="32"/>
        <v>0</v>
      </c>
      <c r="H154" s="21">
        <f t="shared" si="32"/>
        <v>0</v>
      </c>
      <c r="I154" s="2"/>
      <c r="J154" s="2"/>
    </row>
    <row r="155" spans="2:10" s="1" customFormat="1" ht="33.75" x14ac:dyDescent="0.35">
      <c r="B155" s="8" t="s">
        <v>78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f t="shared" ref="H155:H161" si="33">E155-F155</f>
        <v>0</v>
      </c>
      <c r="I155" s="2"/>
      <c r="J155" s="2"/>
    </row>
    <row r="156" spans="2:10" s="1" customFormat="1" ht="33.75" x14ac:dyDescent="0.35">
      <c r="B156" s="8" t="s">
        <v>79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f t="shared" si="33"/>
        <v>0</v>
      </c>
      <c r="I156" s="2"/>
      <c r="J156" s="2"/>
    </row>
    <row r="157" spans="2:10" s="1" customFormat="1" ht="33.75" x14ac:dyDescent="0.35">
      <c r="B157" s="8" t="s">
        <v>80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f t="shared" si="33"/>
        <v>0</v>
      </c>
      <c r="I157" s="2"/>
      <c r="J157" s="2"/>
    </row>
    <row r="158" spans="2:10" s="1" customFormat="1" ht="33.75" x14ac:dyDescent="0.35">
      <c r="B158" s="8" t="s">
        <v>81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21">
        <f t="shared" si="33"/>
        <v>0</v>
      </c>
      <c r="I158" s="2"/>
      <c r="J158" s="2"/>
    </row>
    <row r="159" spans="2:10" s="1" customFormat="1" ht="33.75" x14ac:dyDescent="0.35">
      <c r="B159" s="8" t="s">
        <v>82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f t="shared" si="33"/>
        <v>0</v>
      </c>
      <c r="I159" s="2"/>
      <c r="J159" s="2"/>
    </row>
    <row r="160" spans="2:10" s="1" customFormat="1" ht="33.75" x14ac:dyDescent="0.35">
      <c r="B160" s="8" t="s">
        <v>83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f t="shared" si="33"/>
        <v>0</v>
      </c>
      <c r="I160" s="2"/>
      <c r="J160" s="2"/>
    </row>
    <row r="161" spans="2:10" s="1" customFormat="1" ht="33.75" x14ac:dyDescent="0.35">
      <c r="B161" s="8" t="s">
        <v>84</v>
      </c>
      <c r="C161" s="21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f t="shared" si="33"/>
        <v>0</v>
      </c>
      <c r="I161" s="2"/>
      <c r="J161" s="2"/>
    </row>
    <row r="162" spans="2:10" s="1" customFormat="1" ht="33.75" x14ac:dyDescent="0.5">
      <c r="B162" s="14"/>
      <c r="C162" s="25"/>
      <c r="D162" s="25"/>
      <c r="E162" s="25"/>
      <c r="F162" s="25"/>
      <c r="G162" s="25"/>
      <c r="H162" s="25"/>
      <c r="I162" s="2"/>
      <c r="J162" s="2"/>
    </row>
    <row r="163" spans="2:10" s="1" customFormat="1" ht="33.75" x14ac:dyDescent="0.5">
      <c r="B163" s="15" t="s">
        <v>86</v>
      </c>
      <c r="C163" s="22">
        <f>+C12</f>
        <v>17845543</v>
      </c>
      <c r="D163" s="22">
        <f t="shared" ref="D163:H163" si="34">+D12</f>
        <v>-17</v>
      </c>
      <c r="E163" s="22">
        <f t="shared" si="34"/>
        <v>17845526</v>
      </c>
      <c r="F163" s="22">
        <f t="shared" si="34"/>
        <v>6946921</v>
      </c>
      <c r="G163" s="22">
        <f t="shared" si="34"/>
        <v>6257748</v>
      </c>
      <c r="H163" s="22">
        <f t="shared" si="34"/>
        <v>10898605</v>
      </c>
      <c r="I163" s="2"/>
      <c r="J163" s="2"/>
    </row>
    <row r="164" spans="2:10" s="1" customFormat="1" ht="33.75" x14ac:dyDescent="0.5">
      <c r="B164" s="16"/>
      <c r="C164" s="26"/>
      <c r="D164" s="26"/>
      <c r="E164" s="26"/>
      <c r="F164" s="26"/>
      <c r="G164" s="26"/>
      <c r="H164" s="26"/>
      <c r="I164" s="2"/>
      <c r="J164" s="2"/>
    </row>
  </sheetData>
  <mergeCells count="12">
    <mergeCell ref="B9:H9"/>
    <mergeCell ref="B2:D2"/>
    <mergeCell ref="B5:H5"/>
    <mergeCell ref="B6:H6"/>
    <mergeCell ref="B7:H7"/>
    <mergeCell ref="B8:H8"/>
    <mergeCell ref="B10:B11"/>
    <mergeCell ref="C10:G10"/>
    <mergeCell ref="H10:H11"/>
    <mergeCell ref="B86:B87"/>
    <mergeCell ref="C86:G86"/>
    <mergeCell ref="H86:H87"/>
  </mergeCells>
  <dataValidations count="1">
    <dataValidation type="decimal" allowBlank="1" showInputMessage="1" showErrorMessage="1" sqref="C88:H163 C12:H85" xr:uid="{16749321-316F-47A8-8D79-62420F9CD3ED}">
      <formula1>-1.79769313486231E+100</formula1>
      <formula2>1.79769313486231E+100</formula2>
    </dataValidation>
  </dataValidations>
  <pageMargins left="0.49" right="0.46" top="0.46" bottom="0.53" header="0.3" footer="0.3"/>
  <pageSetup scale="24" orientation="portrait" r:id="rId1"/>
  <rowBreaks count="1" manualBreakCount="1">
    <brk id="85" min="1" max="7" man="1"/>
  </rowBreaks>
  <colBreaks count="1" manualBreakCount="1">
    <brk id="1" max="1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(6) OBJETO DEL GASTO</vt:lpstr>
      <vt:lpstr>'(6) OBJETO DEL GASTO'!Área_de_impresión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2025-08-06T16:40:06Z</dcterms:modified>
</cp:coreProperties>
</file>