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C03\Desktop\CEEAV 2025\ESTADOS FINANCIEROS\PARA PAGINA OFICIAL SEPT 25\LDF\"/>
    </mc:Choice>
  </mc:AlternateContent>
  <xr:revisionPtr revIDLastSave="0" documentId="8_{D1F9C0E3-3128-4932-8DDE-29E73D019769}" xr6:coauthVersionLast="47" xr6:coauthVersionMax="47" xr10:uidLastSave="{00000000-0000-0000-0000-000000000000}"/>
  <bookViews>
    <workbookView xWindow="-120" yWindow="-120" windowWidth="29040" windowHeight="15720" xr2:uid="{7A0EFB54-9F28-484D-9092-AFAF8FB4F08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8" i="1" l="1"/>
  <c r="F78" i="1"/>
  <c r="G71" i="1"/>
  <c r="F71" i="1"/>
  <c r="G66" i="1"/>
  <c r="G82" i="1" s="1"/>
  <c r="F66" i="1"/>
  <c r="F82" i="1" s="1"/>
  <c r="C64" i="1"/>
  <c r="B64" i="1"/>
  <c r="G61" i="1"/>
  <c r="F61" i="1"/>
  <c r="G46" i="1"/>
  <c r="F46" i="1"/>
  <c r="C45" i="1"/>
  <c r="B45" i="1"/>
  <c r="G42" i="1"/>
  <c r="F42" i="1"/>
  <c r="C42" i="1"/>
  <c r="B42" i="1"/>
  <c r="G35" i="1"/>
  <c r="F35" i="1"/>
  <c r="C35" i="1"/>
  <c r="B35" i="1"/>
  <c r="G31" i="1"/>
  <c r="F31" i="1"/>
  <c r="C29" i="1"/>
  <c r="B29" i="1"/>
  <c r="G27" i="1"/>
  <c r="F27" i="1"/>
  <c r="G23" i="1"/>
  <c r="F23" i="1"/>
  <c r="C21" i="1"/>
  <c r="B21" i="1"/>
  <c r="G13" i="1"/>
  <c r="G51" i="1" s="1"/>
  <c r="G62" i="1" s="1"/>
  <c r="G84" i="1" s="1"/>
  <c r="F13" i="1"/>
  <c r="F51" i="1" s="1"/>
  <c r="F62" i="1" s="1"/>
  <c r="F84" i="1" s="1"/>
  <c r="C13" i="1"/>
  <c r="C51" i="1" s="1"/>
  <c r="C66" i="1" s="1"/>
  <c r="B13" i="1"/>
  <c r="B51" i="1" s="1"/>
  <c r="B66" i="1" s="1"/>
</calcChain>
</file>

<file path=xl/sharedStrings.xml><?xml version="1.0" encoding="utf-8"?>
<sst xmlns="http://schemas.openxmlformats.org/spreadsheetml/2006/main" count="127" uniqueCount="125">
  <si>
    <t>COMISION EJECUTIVA ESTATAL DE ATENCION INTEGRAL A VICTIMAS</t>
  </si>
  <si>
    <t xml:space="preserve">Estado de Situación Financiera Detallado - LDF </t>
  </si>
  <si>
    <t>Al 30 de septiembre de 2025 y al 31 de diciembre de 2024</t>
  </si>
  <si>
    <t xml:space="preserve">(PESOS) </t>
  </si>
  <si>
    <r>
      <t xml:space="preserve">   Concepto</t>
    </r>
    <r>
      <rPr>
        <b/>
        <sz val="25"/>
        <color rgb="FFC00000"/>
        <rFont val="Calibri"/>
        <family val="2"/>
        <scheme val="minor"/>
      </rPr>
      <t xml:space="preserve"> </t>
    </r>
  </si>
  <si>
    <t>30 de septiembre de 2025</t>
  </si>
  <si>
    <t>31 de diciembre de 2024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</si>
  <si>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</si>
  <si>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</si>
  <si>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</si>
  <si>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</si>
  <si>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</si>
  <si>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</si>
  <si>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</si>
  <si>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Efectivo</t>
  </si>
  <si>
    <t>Servicios Personales por Pagar a Corto Plazo</t>
  </si>
  <si>
    <t>Bancos/Tesorería</t>
  </si>
  <si>
    <t>Proveedores por Pagar a Corto Plazo</t>
  </si>
  <si>
    <t>Bancos/Dependencias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</si>
  <si>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</si>
  <si>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</si>
  <si>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</si>
  <si>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con Afectación Específica</t>
  </si>
  <si>
    <t>Transferencias Otorgadas por Pagar a Corto Plazo</t>
  </si>
  <si>
    <t>Depósitos de Fondos de Terceros en Garantía y/o Administración</t>
  </si>
  <si>
    <t>Intereses, Comisiones y Otros Gastos de la Deuda Pública por Pagar a Corto Plazo</t>
  </si>
  <si>
    <t>Otros Efectivos y Equivalentes</t>
  </si>
  <si>
    <t>Retenciones y Contribuciones por Pagar a Corto Plazo</t>
  </si>
  <si>
    <t>Derechos a Recibir Efectivo o Equivalentes</t>
  </si>
  <si>
    <t>Devoluciones de la Ley de Ingresos por Pagar a Corto Plazo</t>
  </si>
  <si>
    <t>Inversiones Financieras de Corto Plazo</t>
  </si>
  <si>
    <t>Otras Cuentas por Pagar a Corto Plazo</t>
  </si>
  <si>
    <t>Cuentas por Cobrar a Corto Plazo</t>
  </si>
  <si>
    <t>Documentos por Pagar a Corto Plazo</t>
  </si>
  <si>
    <t>Deudores Diversos por Cobrar a Corto Plazo</t>
  </si>
  <si>
    <t>Documentos Comerciales por Pagar a Corto Plazo</t>
  </si>
  <si>
    <t>Ingresos por Recuperar a Corto Plazo</t>
  </si>
  <si>
    <t>Documentos con Contratistas por Obras Públicas por Pagar a Corto Plazo</t>
  </si>
  <si>
    <t>Deudores por Anticipos de la Tesorería a Corto Plazo</t>
  </si>
  <si>
    <t>Otros Documentos por Pagar a Corto Plazo</t>
  </si>
  <si>
    <t>Préstamos Otorgados a Corto Plazo</t>
  </si>
  <si>
    <t>Porción a Corto Plazo de la Deuda Pública a Largo Plazo</t>
  </si>
  <si>
    <t>Otros Derechos a Recibir Efectivo o Equivalentes a Corto Plazo</t>
  </si>
  <si>
    <t>Porción a Corto Plazo de la Deuda Pública</t>
  </si>
  <si>
    <t>Derechos a Recibir Bienes o Servicios</t>
  </si>
  <si>
    <t>Porción a Corto Plazo de Arrendamiento Financiero</t>
  </si>
  <si>
    <t>Anticipo a Proveedores por Adquisición de Bienes y Prestación de Servicios a Corto Plazo</t>
  </si>
  <si>
    <t>Títulos y Valores a Corto Plazo</t>
  </si>
  <si>
    <t>Anticipo a Proveedores por Adquisición de Bienes Inmuebles y Muebles a Corto Plazo</t>
  </si>
  <si>
    <t>Pasivos Diferidos a Corto Plazo</t>
  </si>
  <si>
    <t>Anticipo a Proveedores por Adquisición de Bienes Intangibles a Corto Plazo</t>
  </si>
  <si>
    <t>Ingresos Cobrados por Adelantado a Corto Plazo</t>
  </si>
  <si>
    <t>Anticipo a Contratistas por Obras Públicas a Corto Plazo</t>
  </si>
  <si>
    <t>Intereses Cobrados por Adelantado a Corto Plazo</t>
  </si>
  <si>
    <t>Otros Derechos a Recibir Bienes o Servicios a Corto Plazo</t>
  </si>
  <si>
    <t>Otros Pasivos Diferidos a Corto Plazo</t>
  </si>
  <si>
    <t>Inventarios</t>
  </si>
  <si>
    <t>Fondos y Bienes de Terceros en Garantía y/o Administración a Corto Plazo</t>
  </si>
  <si>
    <t>Inventario de Mercancías para Venta</t>
  </si>
  <si>
    <t>Fondos en Garantía a Corto Plazo</t>
  </si>
  <si>
    <t>Inventario de Mercancías Terminadas</t>
  </si>
  <si>
    <t>Fondos en Administración a Corto Plazo</t>
  </si>
  <si>
    <t>Inventario de Mercancías en Proceso de Elaboración</t>
  </si>
  <si>
    <t>Fondos Contingentes a Corto Plazo</t>
  </si>
  <si>
    <t>Inventario de Materias Primas, Materiales y Suministros para Producción</t>
  </si>
  <si>
    <t>Fondos de Fideicomisos, Mandatos y Contratos Análogos a Corto Plazo</t>
  </si>
  <si>
    <t>Bienes en Tránsito</t>
  </si>
  <si>
    <t>Otros Fondos de Terceros en Garantía y/o Administración a Corto Plazo</t>
  </si>
  <si>
    <t>Almacenes</t>
  </si>
  <si>
    <t>Valores y Bienes en Garantía a Corto Plazo</t>
  </si>
  <si>
    <t>Estimación por Pérdida o Deterioro de Activos Circulantes</t>
  </si>
  <si>
    <t>Provisiones a Corto Plazo</t>
  </si>
  <si>
    <t>Estimaciones para Cuentas Incobrables por Derechos a Recibir Efectivo o Equivalentes</t>
  </si>
  <si>
    <t>Provisión para Demandas y Juicios a Corto Plazo</t>
  </si>
  <si>
    <t>Estimación por Deterioro de Inventarios</t>
  </si>
  <si>
    <t>Provisión para Contingencias a Corto Plazo</t>
  </si>
  <si>
    <t>Otros Activos Circulantes</t>
  </si>
  <si>
    <t>Otras Provisiones a Corto Plazo</t>
  </si>
  <si>
    <t>Valores en Garantía</t>
  </si>
  <si>
    <t xml:space="preserve">Otros Pasivos a Corto Plazo </t>
  </si>
  <si>
    <t>Bienes en Garantía (excluye depósitos de fondos)</t>
  </si>
  <si>
    <t>Ingresos por Clasificar</t>
  </si>
  <si>
    <t>Bienes Derivados de Embargos, Decomisos, Aseguramientos y Dación en Pago</t>
  </si>
  <si>
    <t>Recaudación por Participar</t>
  </si>
  <si>
    <t>Adquisición con Fondos de Terceros</t>
  </si>
  <si>
    <t>Otros Pasivos Circulantes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</si>
  <si>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</si>
  <si>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</si>
  <si>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</si>
  <si>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</si>
  <si>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</si>
  <si>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</si>
  <si>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 xml:space="preserve">Derechos a Recibir Efectivo o Equivalentes a Largo Plazo </t>
  </si>
  <si>
    <t>Documentos por Pagar a Largo Plazo</t>
  </si>
  <si>
    <t xml:space="preserve">Bienes Inmuebles, Infraestructura y Construcciones en Proceso </t>
  </si>
  <si>
    <t>Deuda Pública a Largo Plazo</t>
  </si>
  <si>
    <t xml:space="preserve">Bienes Muebles </t>
  </si>
  <si>
    <t>Pasivos Diferidos a Largo Plazo</t>
  </si>
  <si>
    <t xml:space="preserve">Activos Intangibles </t>
  </si>
  <si>
    <t>Fondos y Bienes de Terceros en Garantía y/o en Administración a Largo Plazo</t>
  </si>
  <si>
    <t xml:space="preserve">Depreciación, Deterioro y Amortización Acumulada de Bienes 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</si>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</sst>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color theme="1"/>
      <name val="Arial"/>
      <family val="2"/>
    </font>
    <font>
      <b/>
      <sz val="25"/>
      <color rgb="FFFF0000"/>
      <name val="Calibri"/>
      <family val="2"/>
      <scheme val="minor"/>
    </font>
    <font>
      <b/>
      <sz val="25"/>
      <name val="Calibri"/>
      <family val="2"/>
      <scheme val="minor"/>
    </font>
    <font>
      <sz val="25"/>
      <name val="Calibri"/>
      <family val="2"/>
      <scheme val="minor"/>
    </font>
    <font>
      <sz val="25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 indent="2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3" fontId="3" fillId="0" borderId="12" xfId="0" applyNumberFormat="1" applyFont="1" applyBorder="1" applyAlignment="1" applyProtection="1">
      <alignment horizontal="center" vertical="center" wrapText="1"/>
      <protection locked="0"/>
    </xf>
    <xf numFmtId="3" fontId="3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/>
    </xf>
    <xf numFmtId="3" fontId="3" fillId="0" borderId="12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left" vertical="top" wrapText="1"/>
    </xf>
    <xf numFmtId="3" fontId="7" fillId="0" borderId="12" xfId="0" applyNumberFormat="1" applyFont="1" applyBorder="1" applyAlignment="1">
      <alignment vertical="top" wrapText="1"/>
    </xf>
    <xf numFmtId="3" fontId="7" fillId="0" borderId="4" xfId="0" applyNumberFormat="1" applyFont="1" applyBorder="1" applyAlignment="1">
      <alignment vertical="top" wrapText="1"/>
    </xf>
    <xf numFmtId="0" fontId="2" fillId="0" borderId="5" xfId="0" applyFont="1" applyBorder="1" applyAlignment="1">
      <alignment horizontal="left" vertical="top" wrapText="1"/>
    </xf>
    <xf numFmtId="3" fontId="1" fillId="0" borderId="12" xfId="0" applyNumberFormat="1" applyFont="1" applyBorder="1" applyAlignment="1">
      <alignment vertical="top" wrapText="1"/>
    </xf>
    <xf numFmtId="3" fontId="6" fillId="0" borderId="12" xfId="0" applyNumberFormat="1" applyFont="1" applyBorder="1" applyAlignment="1" applyProtection="1">
      <alignment vertical="top" wrapText="1"/>
      <protection locked="0"/>
    </xf>
    <xf numFmtId="3" fontId="6" fillId="0" borderId="4" xfId="0" applyNumberFormat="1" applyFont="1" applyBorder="1" applyAlignment="1" applyProtection="1">
      <alignment vertical="top" wrapText="1"/>
      <protection locked="0"/>
    </xf>
    <xf numFmtId="0" fontId="1" fillId="0" borderId="12" xfId="0" applyFont="1" applyBorder="1" applyAlignment="1">
      <alignment horizontal="left" vertical="top" wrapText="1"/>
    </xf>
    <xf numFmtId="3" fontId="7" fillId="0" borderId="12" xfId="0" applyNumberFormat="1" applyFont="1" applyBorder="1" applyAlignment="1" applyProtection="1">
      <alignment vertical="top" wrapText="1"/>
      <protection locked="0"/>
    </xf>
    <xf numFmtId="3" fontId="7" fillId="0" borderId="4" xfId="0" applyNumberFormat="1" applyFont="1" applyBorder="1" applyAlignment="1" applyProtection="1">
      <alignment vertical="top" wrapText="1"/>
      <protection locked="0"/>
    </xf>
    <xf numFmtId="0" fontId="1" fillId="0" borderId="5" xfId="0" applyFont="1" applyBorder="1" applyAlignment="1">
      <alignment horizontal="left" vertical="top" wrapText="1"/>
    </xf>
    <xf numFmtId="0" fontId="1" fillId="0" borderId="12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3" fontId="8" fillId="0" borderId="12" xfId="0" applyNumberFormat="1" applyFont="1" applyBorder="1" applyAlignment="1">
      <alignment vertical="top" wrapText="1"/>
    </xf>
    <xf numFmtId="3" fontId="8" fillId="0" borderId="4" xfId="0" applyNumberFormat="1" applyFont="1" applyBorder="1" applyAlignment="1">
      <alignment vertical="top" wrapText="1"/>
    </xf>
    <xf numFmtId="3" fontId="1" fillId="0" borderId="4" xfId="0" applyNumberFormat="1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3" fontId="1" fillId="0" borderId="13" xfId="0" applyNumberFormat="1" applyFont="1" applyBorder="1" applyAlignment="1">
      <alignment vertical="top" wrapText="1"/>
    </xf>
    <xf numFmtId="3" fontId="1" fillId="0" borderId="6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1522412</xdr:colOff>
      <xdr:row>0</xdr:row>
      <xdr:rowOff>0</xdr:rowOff>
    </xdr:from>
    <xdr:to>
      <xdr:col>0</xdr:col>
      <xdr:colOff>3309937</xdr:colOff>
      <xdr:row>4</xdr:row>
      <xdr:rowOff>166687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731C0D3B-62D1-4515-91CF-8ACFC25E5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2412" y="0"/>
          <a:ext cx="1787525" cy="158591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6643687</xdr:colOff>
      <xdr:row>0</xdr:row>
      <xdr:rowOff>95251</xdr:rowOff>
    </xdr:from>
    <xdr:to>
      <xdr:col>6</xdr:col>
      <xdr:colOff>2417949</xdr:colOff>
      <xdr:row>3</xdr:row>
      <xdr:rowOff>277091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30FB7043-CC44-45DE-A306-4C6137810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619460" y="95251"/>
          <a:ext cx="6580807" cy="1428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CE195-A733-41B6-A36F-BAFBB3A10142}">
  <dimension ref="A1:G85"/>
  <sheetViews>
    <sheetView tabSelected="1" zoomScale="55" zoomScaleNormal="55" workbookViewId="0">
      <selection activeCell="A6" sqref="A6:G6"/>
    </sheetView>
  </sheetViews>
  <sheetFormatPr baseColWidth="10" defaultRowHeight="15" x14ac:dyDescent="0.25"/>
  <cols>
    <col min="1" max="1" width="120.42578125" customWidth="1"/>
    <col min="2" max="2" width="45.5703125" customWidth="1"/>
    <col min="3" max="3" width="39.42578125" customWidth="1"/>
    <col min="4" max="4" width="4.140625" customWidth="1"/>
    <col min="5" max="5" width="120.42578125" customWidth="1"/>
    <col min="6" max="6" width="41.5703125" customWidth="1"/>
    <col min="7" max="7" width="39.28515625" customWidth="1"/>
  </cols>
  <sheetData>
    <row r="1" spans="1:7" ht="32.25" x14ac:dyDescent="0.5">
      <c r="A1" s="1"/>
      <c r="B1" s="2"/>
      <c r="C1" s="2"/>
      <c r="D1" s="2"/>
      <c r="E1" s="1"/>
      <c r="F1" s="2"/>
      <c r="G1" s="2"/>
    </row>
    <row r="2" spans="1:7" ht="32.25" x14ac:dyDescent="0.25">
      <c r="A2" s="3"/>
      <c r="B2" s="4"/>
      <c r="C2" s="4"/>
      <c r="D2" s="4"/>
      <c r="E2" s="5"/>
      <c r="F2" s="6"/>
      <c r="G2" s="6"/>
    </row>
    <row r="3" spans="1:7" ht="32.25" x14ac:dyDescent="0.25">
      <c r="A3" s="3"/>
      <c r="B3" s="4"/>
      <c r="C3" s="4"/>
      <c r="D3" s="4"/>
      <c r="E3" s="5"/>
      <c r="F3" s="6"/>
      <c r="G3" s="6"/>
    </row>
    <row r="4" spans="1:7" ht="32.25" x14ac:dyDescent="0.5">
      <c r="A4" s="7"/>
      <c r="B4" s="8"/>
      <c r="C4" s="4"/>
      <c r="D4" s="4"/>
      <c r="E4" s="4"/>
      <c r="F4" s="2"/>
      <c r="G4" s="9"/>
    </row>
    <row r="5" spans="1:7" ht="32.25" x14ac:dyDescent="0.25">
      <c r="A5" s="10" t="s">
        <v>0</v>
      </c>
      <c r="B5" s="11"/>
      <c r="C5" s="11"/>
      <c r="D5" s="11"/>
      <c r="E5" s="11"/>
      <c r="F5" s="11"/>
      <c r="G5" s="12"/>
    </row>
    <row r="6" spans="1:7" ht="32.25" x14ac:dyDescent="0.25">
      <c r="A6" s="13" t="s">
        <v>1</v>
      </c>
      <c r="B6" s="14"/>
      <c r="C6" s="14"/>
      <c r="D6" s="14"/>
      <c r="E6" s="14"/>
      <c r="F6" s="14"/>
      <c r="G6" s="15"/>
    </row>
    <row r="7" spans="1:7" ht="32.25" x14ac:dyDescent="0.25">
      <c r="A7" s="16" t="s">
        <v>2</v>
      </c>
      <c r="B7" s="17"/>
      <c r="C7" s="17"/>
      <c r="D7" s="17"/>
      <c r="E7" s="17"/>
      <c r="F7" s="17"/>
      <c r="G7" s="18"/>
    </row>
    <row r="8" spans="1:7" ht="32.25" x14ac:dyDescent="0.25">
      <c r="A8" s="19" t="s">
        <v>3</v>
      </c>
      <c r="B8" s="20"/>
      <c r="C8" s="20"/>
      <c r="D8" s="20"/>
      <c r="E8" s="20"/>
      <c r="F8" s="20"/>
      <c r="G8" s="21"/>
    </row>
    <row r="9" spans="1:7" ht="64.5" x14ac:dyDescent="0.25">
      <c r="A9" s="22" t="s">
        <v>4</v>
      </c>
      <c r="B9" s="23" t="s">
        <v>5</v>
      </c>
      <c r="C9" s="23" t="s">
        <v>6</v>
      </c>
      <c r="D9" s="24"/>
      <c r="E9" s="25" t="s">
        <v>7</v>
      </c>
      <c r="F9" s="23" t="s">
        <v>5</v>
      </c>
      <c r="G9" s="23" t="s">
        <v>6</v>
      </c>
    </row>
    <row r="10" spans="1:7" ht="32.25" x14ac:dyDescent="0.25">
      <c r="A10" s="26"/>
      <c r="B10" s="27"/>
      <c r="C10" s="27"/>
      <c r="D10" s="28"/>
      <c r="E10" s="29"/>
      <c r="F10" s="30"/>
      <c r="G10" s="27"/>
    </row>
    <row r="11" spans="1:7" ht="32.25" x14ac:dyDescent="0.25">
      <c r="A11" s="31" t="s">
        <v>8</v>
      </c>
      <c r="B11" s="32"/>
      <c r="C11" s="32"/>
      <c r="D11" s="33"/>
      <c r="E11" s="34" t="s">
        <v>9</v>
      </c>
      <c r="F11" s="35"/>
      <c r="G11" s="35"/>
    </row>
    <row r="12" spans="1:7" ht="32.25" x14ac:dyDescent="0.25">
      <c r="A12" s="31" t="s">
        <v>10</v>
      </c>
      <c r="B12" s="32"/>
      <c r="C12" s="32"/>
      <c r="D12" s="33"/>
      <c r="E12" s="34" t="s">
        <v>11</v>
      </c>
      <c r="F12" s="32"/>
      <c r="G12" s="32"/>
    </row>
    <row r="13" spans="1:7" ht="32.25" x14ac:dyDescent="0.25">
      <c r="A13" s="31" t="s">
        <v>12</v>
      </c>
      <c r="B13" s="36">
        <f>SUM(B14:B20)</f>
        <v>227</v>
      </c>
      <c r="C13" s="36">
        <f>SUM(C14:C20)</f>
        <v>98231</v>
      </c>
      <c r="D13" s="37"/>
      <c r="E13" s="34" t="s">
        <v>13</v>
      </c>
      <c r="F13" s="36">
        <f>SUM(F14:F22)</f>
        <v>140530</v>
      </c>
      <c r="G13" s="36">
        <f>SUM(G14:G22)</f>
        <v>148351</v>
      </c>
    </row>
    <row r="14" spans="1:7" ht="32.25" x14ac:dyDescent="0.25">
      <c r="A14" s="38" t="s">
        <v>14</v>
      </c>
      <c r="B14" s="39">
        <v>227</v>
      </c>
      <c r="C14" s="39">
        <v>98231</v>
      </c>
      <c r="D14" s="40"/>
      <c r="E14" s="41" t="s">
        <v>15</v>
      </c>
      <c r="F14" s="39">
        <v>0</v>
      </c>
      <c r="G14" s="39">
        <v>0</v>
      </c>
    </row>
    <row r="15" spans="1:7" ht="32.25" x14ac:dyDescent="0.25">
      <c r="A15" s="38" t="s">
        <v>16</v>
      </c>
      <c r="B15" s="39">
        <v>0</v>
      </c>
      <c r="C15" s="39">
        <v>0</v>
      </c>
      <c r="D15" s="40"/>
      <c r="E15" s="41" t="s">
        <v>17</v>
      </c>
      <c r="F15" s="39">
        <v>0</v>
      </c>
      <c r="G15" s="39">
        <v>0</v>
      </c>
    </row>
    <row r="16" spans="1:7" ht="32.25" x14ac:dyDescent="0.25">
      <c r="A16" s="38" t="s">
        <v>18</v>
      </c>
      <c r="B16" s="39">
        <v>0</v>
      </c>
      <c r="C16" s="39">
        <v>0</v>
      </c>
      <c r="D16" s="40"/>
      <c r="E16" s="41" t="s">
        <v>19</v>
      </c>
      <c r="F16" s="39">
        <v>0</v>
      </c>
      <c r="G16" s="39">
        <v>0</v>
      </c>
    </row>
    <row r="17" spans="1:7" ht="32.25" x14ac:dyDescent="0.25">
      <c r="A17" s="38" t="s">
        <v>20</v>
      </c>
      <c r="B17" s="39">
        <v>0</v>
      </c>
      <c r="C17" s="39">
        <v>0</v>
      </c>
      <c r="D17" s="40"/>
      <c r="E17" s="41" t="s">
        <v>21</v>
      </c>
      <c r="F17" s="39">
        <v>0</v>
      </c>
      <c r="G17" s="39">
        <v>0</v>
      </c>
    </row>
    <row r="18" spans="1:7" ht="32.25" x14ac:dyDescent="0.25">
      <c r="A18" s="38" t="s">
        <v>22</v>
      </c>
      <c r="B18" s="39">
        <v>0</v>
      </c>
      <c r="C18" s="39">
        <v>0</v>
      </c>
      <c r="D18" s="40"/>
      <c r="E18" s="41" t="s">
        <v>23</v>
      </c>
      <c r="F18" s="39">
        <v>152</v>
      </c>
      <c r="G18" s="39">
        <v>48046</v>
      </c>
    </row>
    <row r="19" spans="1:7" ht="64.5" x14ac:dyDescent="0.25">
      <c r="A19" s="38" t="s">
        <v>24</v>
      </c>
      <c r="B19" s="39">
        <v>0</v>
      </c>
      <c r="C19" s="39">
        <v>0</v>
      </c>
      <c r="D19" s="40"/>
      <c r="E19" s="41" t="s">
        <v>25</v>
      </c>
      <c r="F19" s="39">
        <v>0</v>
      </c>
      <c r="G19" s="39">
        <v>0</v>
      </c>
    </row>
    <row r="20" spans="1:7" ht="32.25" x14ac:dyDescent="0.25">
      <c r="A20" s="38" t="s">
        <v>26</v>
      </c>
      <c r="B20" s="39">
        <v>0</v>
      </c>
      <c r="C20" s="39">
        <v>0</v>
      </c>
      <c r="D20" s="40"/>
      <c r="E20" s="41" t="s">
        <v>27</v>
      </c>
      <c r="F20" s="39">
        <v>90303</v>
      </c>
      <c r="G20" s="39">
        <v>100232</v>
      </c>
    </row>
    <row r="21" spans="1:7" ht="32.25" x14ac:dyDescent="0.25">
      <c r="A21" s="31" t="s">
        <v>28</v>
      </c>
      <c r="B21" s="36">
        <f>SUM(B22:B28)</f>
        <v>140303</v>
      </c>
      <c r="C21" s="36">
        <f>SUM(C22:C28)</f>
        <v>50120</v>
      </c>
      <c r="D21" s="40"/>
      <c r="E21" s="41" t="s">
        <v>29</v>
      </c>
      <c r="F21" s="39">
        <v>0</v>
      </c>
      <c r="G21" s="39">
        <v>0</v>
      </c>
    </row>
    <row r="22" spans="1:7" ht="32.25" x14ac:dyDescent="0.25">
      <c r="A22" s="38" t="s">
        <v>30</v>
      </c>
      <c r="B22" s="39">
        <v>0</v>
      </c>
      <c r="C22" s="39">
        <v>0</v>
      </c>
      <c r="D22" s="40"/>
      <c r="E22" s="41" t="s">
        <v>31</v>
      </c>
      <c r="F22" s="39">
        <v>50075</v>
      </c>
      <c r="G22" s="39">
        <v>73</v>
      </c>
    </row>
    <row r="23" spans="1:7" ht="32.25" x14ac:dyDescent="0.25">
      <c r="A23" s="38" t="s">
        <v>32</v>
      </c>
      <c r="B23" s="39">
        <v>0</v>
      </c>
      <c r="C23" s="39">
        <v>0</v>
      </c>
      <c r="D23" s="40"/>
      <c r="E23" s="34" t="s">
        <v>33</v>
      </c>
      <c r="F23" s="36">
        <f>SUM(F24:F26)</f>
        <v>0</v>
      </c>
      <c r="G23" s="36">
        <f>SUM(G24:G26)</f>
        <v>0</v>
      </c>
    </row>
    <row r="24" spans="1:7" ht="32.25" x14ac:dyDescent="0.25">
      <c r="A24" s="38" t="s">
        <v>34</v>
      </c>
      <c r="B24" s="39">
        <v>140303</v>
      </c>
      <c r="C24" s="39">
        <v>50120</v>
      </c>
      <c r="D24" s="40"/>
      <c r="E24" s="41" t="s">
        <v>35</v>
      </c>
      <c r="F24" s="39">
        <v>0</v>
      </c>
      <c r="G24" s="39">
        <v>0</v>
      </c>
    </row>
    <row r="25" spans="1:7" ht="64.5" x14ac:dyDescent="0.25">
      <c r="A25" s="38" t="s">
        <v>36</v>
      </c>
      <c r="B25" s="39">
        <v>0</v>
      </c>
      <c r="C25" s="39">
        <v>0</v>
      </c>
      <c r="D25" s="40"/>
      <c r="E25" s="41" t="s">
        <v>37</v>
      </c>
      <c r="F25" s="39">
        <v>0</v>
      </c>
      <c r="G25" s="39">
        <v>0</v>
      </c>
    </row>
    <row r="26" spans="1:7" ht="32.25" x14ac:dyDescent="0.25">
      <c r="A26" s="38" t="s">
        <v>38</v>
      </c>
      <c r="B26" s="39">
        <v>0</v>
      </c>
      <c r="C26" s="39">
        <v>0</v>
      </c>
      <c r="D26" s="40"/>
      <c r="E26" s="41" t="s">
        <v>39</v>
      </c>
      <c r="F26" s="39">
        <v>0</v>
      </c>
      <c r="G26" s="39">
        <v>0</v>
      </c>
    </row>
    <row r="27" spans="1:7" ht="32.25" x14ac:dyDescent="0.25">
      <c r="A27" s="38" t="s">
        <v>40</v>
      </c>
      <c r="B27" s="39">
        <v>0</v>
      </c>
      <c r="C27" s="39">
        <v>0</v>
      </c>
      <c r="D27" s="40"/>
      <c r="E27" s="34" t="s">
        <v>41</v>
      </c>
      <c r="F27" s="36">
        <f>F28+F29</f>
        <v>0</v>
      </c>
      <c r="G27" s="36">
        <f>G28+G29</f>
        <v>0</v>
      </c>
    </row>
    <row r="28" spans="1:7" ht="64.5" x14ac:dyDescent="0.25">
      <c r="A28" s="38" t="s">
        <v>42</v>
      </c>
      <c r="B28" s="39">
        <v>0</v>
      </c>
      <c r="C28" s="39">
        <v>0</v>
      </c>
      <c r="D28" s="40"/>
      <c r="E28" s="41" t="s">
        <v>43</v>
      </c>
      <c r="F28" s="39">
        <v>0</v>
      </c>
      <c r="G28" s="39">
        <v>0</v>
      </c>
    </row>
    <row r="29" spans="1:7" ht="32.25" x14ac:dyDescent="0.25">
      <c r="A29" s="31" t="s">
        <v>44</v>
      </c>
      <c r="B29" s="36">
        <f>SUM(B30:B34)</f>
        <v>0</v>
      </c>
      <c r="C29" s="36">
        <f>SUM(C30:C34)</f>
        <v>0</v>
      </c>
      <c r="D29" s="40"/>
      <c r="E29" s="41" t="s">
        <v>45</v>
      </c>
      <c r="F29" s="39">
        <v>0</v>
      </c>
      <c r="G29" s="39">
        <v>0</v>
      </c>
    </row>
    <row r="30" spans="1:7" ht="64.5" x14ac:dyDescent="0.25">
      <c r="A30" s="38" t="s">
        <v>46</v>
      </c>
      <c r="B30" s="39">
        <v>0</v>
      </c>
      <c r="C30" s="39">
        <v>0</v>
      </c>
      <c r="D30" s="40"/>
      <c r="E30" s="41" t="s">
        <v>47</v>
      </c>
      <c r="F30" s="39">
        <v>0</v>
      </c>
      <c r="G30" s="39">
        <v>0</v>
      </c>
    </row>
    <row r="31" spans="1:7" ht="64.5" x14ac:dyDescent="0.25">
      <c r="A31" s="38" t="s">
        <v>48</v>
      </c>
      <c r="B31" s="39">
        <v>0</v>
      </c>
      <c r="C31" s="39">
        <v>0</v>
      </c>
      <c r="D31" s="40"/>
      <c r="E31" s="34" t="s">
        <v>49</v>
      </c>
      <c r="F31" s="36">
        <f>SUM(F32:F34)</f>
        <v>0</v>
      </c>
      <c r="G31" s="36">
        <f>SUM(G32:G34)</f>
        <v>0</v>
      </c>
    </row>
    <row r="32" spans="1:7" ht="64.5" x14ac:dyDescent="0.25">
      <c r="A32" s="38" t="s">
        <v>50</v>
      </c>
      <c r="B32" s="39">
        <v>0</v>
      </c>
      <c r="C32" s="39">
        <v>0</v>
      </c>
      <c r="D32" s="40"/>
      <c r="E32" s="41" t="s">
        <v>51</v>
      </c>
      <c r="F32" s="39">
        <v>0</v>
      </c>
      <c r="G32" s="39">
        <v>0</v>
      </c>
    </row>
    <row r="33" spans="1:7" ht="32.25" x14ac:dyDescent="0.25">
      <c r="A33" s="38" t="s">
        <v>52</v>
      </c>
      <c r="B33" s="39">
        <v>0</v>
      </c>
      <c r="C33" s="39">
        <v>0</v>
      </c>
      <c r="D33" s="40"/>
      <c r="E33" s="41" t="s">
        <v>53</v>
      </c>
      <c r="F33" s="39">
        <v>0</v>
      </c>
      <c r="G33" s="39">
        <v>0</v>
      </c>
    </row>
    <row r="34" spans="1:7" ht="32.25" x14ac:dyDescent="0.25">
      <c r="A34" s="38" t="s">
        <v>54</v>
      </c>
      <c r="B34" s="39">
        <v>0</v>
      </c>
      <c r="C34" s="39">
        <v>0</v>
      </c>
      <c r="D34" s="40"/>
      <c r="E34" s="41" t="s">
        <v>55</v>
      </c>
      <c r="F34" s="39">
        <v>0</v>
      </c>
      <c r="G34" s="39">
        <v>0</v>
      </c>
    </row>
    <row r="35" spans="1:7" ht="64.5" x14ac:dyDescent="0.25">
      <c r="A35" s="31" t="s">
        <v>56</v>
      </c>
      <c r="B35" s="36">
        <f>SUM(B36:B40)</f>
        <v>0</v>
      </c>
      <c r="C35" s="36">
        <f>SUM(C36:C40)</f>
        <v>0</v>
      </c>
      <c r="D35" s="40"/>
      <c r="E35" s="34" t="s">
        <v>57</v>
      </c>
      <c r="F35" s="36">
        <f>SUM(F36:F41)</f>
        <v>0</v>
      </c>
      <c r="G35" s="36">
        <f>SUM(G36:G41)</f>
        <v>0</v>
      </c>
    </row>
    <row r="36" spans="1:7" ht="32.25" x14ac:dyDescent="0.25">
      <c r="A36" s="38" t="s">
        <v>58</v>
      </c>
      <c r="B36" s="39">
        <v>0</v>
      </c>
      <c r="C36" s="39">
        <v>0</v>
      </c>
      <c r="D36" s="40"/>
      <c r="E36" s="41" t="s">
        <v>59</v>
      </c>
      <c r="F36" s="39">
        <v>0</v>
      </c>
      <c r="G36" s="39">
        <v>0</v>
      </c>
    </row>
    <row r="37" spans="1:7" ht="32.25" x14ac:dyDescent="0.25">
      <c r="A37" s="38" t="s">
        <v>60</v>
      </c>
      <c r="B37" s="39">
        <v>0</v>
      </c>
      <c r="C37" s="39">
        <v>0</v>
      </c>
      <c r="D37" s="40"/>
      <c r="E37" s="41" t="s">
        <v>61</v>
      </c>
      <c r="F37" s="39">
        <v>0</v>
      </c>
      <c r="G37" s="39">
        <v>0</v>
      </c>
    </row>
    <row r="38" spans="1:7" ht="32.25" x14ac:dyDescent="0.25">
      <c r="A38" s="38" t="s">
        <v>62</v>
      </c>
      <c r="B38" s="39">
        <v>0</v>
      </c>
      <c r="C38" s="39">
        <v>0</v>
      </c>
      <c r="D38" s="40"/>
      <c r="E38" s="41" t="s">
        <v>63</v>
      </c>
      <c r="F38" s="39">
        <v>0</v>
      </c>
      <c r="G38" s="39">
        <v>0</v>
      </c>
    </row>
    <row r="39" spans="1:7" ht="64.5" x14ac:dyDescent="0.25">
      <c r="A39" s="38" t="s">
        <v>64</v>
      </c>
      <c r="B39" s="39">
        <v>0</v>
      </c>
      <c r="C39" s="39">
        <v>0</v>
      </c>
      <c r="D39" s="40"/>
      <c r="E39" s="41" t="s">
        <v>65</v>
      </c>
      <c r="F39" s="39">
        <v>0</v>
      </c>
      <c r="G39" s="39">
        <v>0</v>
      </c>
    </row>
    <row r="40" spans="1:7" ht="64.5" x14ac:dyDescent="0.25">
      <c r="A40" s="38" t="s">
        <v>66</v>
      </c>
      <c r="B40" s="39">
        <v>0</v>
      </c>
      <c r="C40" s="39">
        <v>0</v>
      </c>
      <c r="D40" s="40"/>
      <c r="E40" s="41" t="s">
        <v>67</v>
      </c>
      <c r="F40" s="39">
        <v>0</v>
      </c>
      <c r="G40" s="39">
        <v>0</v>
      </c>
    </row>
    <row r="41" spans="1:7" ht="32.25" x14ac:dyDescent="0.25">
      <c r="A41" s="38" t="s">
        <v>68</v>
      </c>
      <c r="B41" s="39">
        <v>0</v>
      </c>
      <c r="C41" s="39">
        <v>0</v>
      </c>
      <c r="D41" s="40"/>
      <c r="E41" s="41" t="s">
        <v>69</v>
      </c>
      <c r="F41" s="39">
        <v>0</v>
      </c>
      <c r="G41" s="39">
        <v>0</v>
      </c>
    </row>
    <row r="42" spans="1:7" ht="32.25" x14ac:dyDescent="0.25">
      <c r="A42" s="31" t="s">
        <v>70</v>
      </c>
      <c r="B42" s="36">
        <f>SUM(B43:B44)</f>
        <v>0</v>
      </c>
      <c r="C42" s="36">
        <f>SUM(C43:C44)</f>
        <v>0</v>
      </c>
      <c r="D42" s="40"/>
      <c r="E42" s="34" t="s">
        <v>71</v>
      </c>
      <c r="F42" s="36">
        <f>SUM(F43:F45)</f>
        <v>0</v>
      </c>
      <c r="G42" s="36">
        <f>SUM(G43:G45)</f>
        <v>0</v>
      </c>
    </row>
    <row r="43" spans="1:7" ht="64.5" x14ac:dyDescent="0.25">
      <c r="A43" s="38" t="s">
        <v>72</v>
      </c>
      <c r="B43" s="39">
        <v>0</v>
      </c>
      <c r="C43" s="39">
        <v>0</v>
      </c>
      <c r="D43" s="40"/>
      <c r="E43" s="41" t="s">
        <v>73</v>
      </c>
      <c r="F43" s="39">
        <v>0</v>
      </c>
      <c r="G43" s="39">
        <v>0</v>
      </c>
    </row>
    <row r="44" spans="1:7" ht="32.25" x14ac:dyDescent="0.25">
      <c r="A44" s="38" t="s">
        <v>74</v>
      </c>
      <c r="B44" s="39">
        <v>0</v>
      </c>
      <c r="C44" s="39">
        <v>0</v>
      </c>
      <c r="D44" s="40"/>
      <c r="E44" s="41" t="s">
        <v>75</v>
      </c>
      <c r="F44" s="39">
        <v>0</v>
      </c>
      <c r="G44" s="39">
        <v>0</v>
      </c>
    </row>
    <row r="45" spans="1:7" ht="32.25" x14ac:dyDescent="0.25">
      <c r="A45" s="31" t="s">
        <v>76</v>
      </c>
      <c r="B45" s="36">
        <f>SUM(B46:B49)</f>
        <v>0</v>
      </c>
      <c r="C45" s="36">
        <f>SUM(C46:C49)</f>
        <v>0</v>
      </c>
      <c r="D45" s="40"/>
      <c r="E45" s="41" t="s">
        <v>77</v>
      </c>
      <c r="F45" s="39">
        <v>0</v>
      </c>
      <c r="G45" s="39">
        <v>0</v>
      </c>
    </row>
    <row r="46" spans="1:7" ht="32.25" x14ac:dyDescent="0.25">
      <c r="A46" s="38" t="s">
        <v>78</v>
      </c>
      <c r="B46" s="39">
        <v>0</v>
      </c>
      <c r="C46" s="39">
        <v>0</v>
      </c>
      <c r="D46" s="40"/>
      <c r="E46" s="34" t="s">
        <v>79</v>
      </c>
      <c r="F46" s="36">
        <f>SUM(F47:F49)</f>
        <v>0</v>
      </c>
      <c r="G46" s="36">
        <f>SUM(G47:G49)</f>
        <v>0</v>
      </c>
    </row>
    <row r="47" spans="1:7" ht="32.25" x14ac:dyDescent="0.25">
      <c r="A47" s="38" t="s">
        <v>80</v>
      </c>
      <c r="B47" s="39">
        <v>0</v>
      </c>
      <c r="C47" s="39">
        <v>0</v>
      </c>
      <c r="D47" s="40"/>
      <c r="E47" s="41" t="s">
        <v>81</v>
      </c>
      <c r="F47" s="39">
        <v>0</v>
      </c>
      <c r="G47" s="39">
        <v>0</v>
      </c>
    </row>
    <row r="48" spans="1:7" ht="64.5" x14ac:dyDescent="0.25">
      <c r="A48" s="38" t="s">
        <v>82</v>
      </c>
      <c r="B48" s="39">
        <v>0</v>
      </c>
      <c r="C48" s="39">
        <v>0</v>
      </c>
      <c r="D48" s="40"/>
      <c r="E48" s="41" t="s">
        <v>83</v>
      </c>
      <c r="F48" s="39">
        <v>0</v>
      </c>
      <c r="G48" s="39">
        <v>0</v>
      </c>
    </row>
    <row r="49" spans="1:7" ht="32.25" x14ac:dyDescent="0.25">
      <c r="A49" s="38" t="s">
        <v>84</v>
      </c>
      <c r="B49" s="39">
        <v>0</v>
      </c>
      <c r="C49" s="39">
        <v>0</v>
      </c>
      <c r="D49" s="40"/>
      <c r="E49" s="41" t="s">
        <v>85</v>
      </c>
      <c r="F49" s="39">
        <v>0</v>
      </c>
      <c r="G49" s="39">
        <v>0</v>
      </c>
    </row>
    <row r="50" spans="1:7" ht="32.25" x14ac:dyDescent="0.25">
      <c r="A50" s="42"/>
      <c r="B50" s="32"/>
      <c r="C50" s="32"/>
      <c r="D50" s="33"/>
      <c r="E50" s="43"/>
      <c r="F50" s="32"/>
      <c r="G50" s="32"/>
    </row>
    <row r="51" spans="1:7" ht="32.25" x14ac:dyDescent="0.25">
      <c r="A51" s="31" t="s">
        <v>86</v>
      </c>
      <c r="B51" s="36">
        <f>B13+B21+B29+B35+B42+B45</f>
        <v>140530</v>
      </c>
      <c r="C51" s="36">
        <f>C13+C21+C29+C35+C42+C45</f>
        <v>148351</v>
      </c>
      <c r="D51" s="37"/>
      <c r="E51" s="34" t="s">
        <v>87</v>
      </c>
      <c r="F51" s="36">
        <f>F13+F23+F27+F30+F31+F35+F42+F46</f>
        <v>140530</v>
      </c>
      <c r="G51" s="36">
        <f>G13+G23+G27+G30+G31+G35+G42+G46</f>
        <v>148351</v>
      </c>
    </row>
    <row r="52" spans="1:7" ht="32.25" x14ac:dyDescent="0.25">
      <c r="A52" s="42"/>
      <c r="B52" s="32"/>
      <c r="C52" s="32"/>
      <c r="D52" s="33"/>
      <c r="E52" s="43"/>
      <c r="F52" s="32"/>
      <c r="G52" s="32"/>
    </row>
    <row r="53" spans="1:7" ht="32.25" x14ac:dyDescent="0.25">
      <c r="A53" s="31" t="s">
        <v>88</v>
      </c>
      <c r="B53" s="32"/>
      <c r="C53" s="32"/>
      <c r="D53" s="33"/>
      <c r="E53" s="34" t="s">
        <v>89</v>
      </c>
      <c r="F53" s="32"/>
      <c r="G53" s="32"/>
    </row>
    <row r="54" spans="1:7" ht="32.25" x14ac:dyDescent="0.25">
      <c r="A54" s="38" t="s">
        <v>90</v>
      </c>
      <c r="B54" s="39">
        <v>0</v>
      </c>
      <c r="C54" s="39">
        <v>0</v>
      </c>
      <c r="D54" s="40"/>
      <c r="E54" s="41" t="s">
        <v>91</v>
      </c>
      <c r="F54" s="39">
        <v>0</v>
      </c>
      <c r="G54" s="39">
        <v>0</v>
      </c>
    </row>
    <row r="55" spans="1:7" ht="32.25" x14ac:dyDescent="0.25">
      <c r="A55" s="38" t="s">
        <v>92</v>
      </c>
      <c r="B55" s="39">
        <v>0</v>
      </c>
      <c r="C55" s="39">
        <v>0</v>
      </c>
      <c r="D55" s="40"/>
      <c r="E55" s="41" t="s">
        <v>93</v>
      </c>
      <c r="F55" s="39">
        <v>0</v>
      </c>
      <c r="G55" s="39">
        <v>0</v>
      </c>
    </row>
    <row r="56" spans="1:7" ht="64.5" x14ac:dyDescent="0.25">
      <c r="A56" s="38" t="s">
        <v>94</v>
      </c>
      <c r="B56" s="39">
        <v>0</v>
      </c>
      <c r="C56" s="39">
        <v>0</v>
      </c>
      <c r="D56" s="40"/>
      <c r="E56" s="41" t="s">
        <v>95</v>
      </c>
      <c r="F56" s="39">
        <v>0</v>
      </c>
      <c r="G56" s="39">
        <v>0</v>
      </c>
    </row>
    <row r="57" spans="1:7" ht="32.25" x14ac:dyDescent="0.25">
      <c r="A57" s="38" t="s">
        <v>96</v>
      </c>
      <c r="B57" s="39">
        <v>4499093</v>
      </c>
      <c r="C57" s="39">
        <v>3231387</v>
      </c>
      <c r="D57" s="40"/>
      <c r="E57" s="41" t="s">
        <v>97</v>
      </c>
      <c r="F57" s="39">
        <v>0</v>
      </c>
      <c r="G57" s="39">
        <v>0</v>
      </c>
    </row>
    <row r="58" spans="1:7" ht="64.5" x14ac:dyDescent="0.25">
      <c r="A58" s="38" t="s">
        <v>98</v>
      </c>
      <c r="B58" s="39">
        <v>38470</v>
      </c>
      <c r="C58" s="39">
        <v>42919</v>
      </c>
      <c r="D58" s="40"/>
      <c r="E58" s="41" t="s">
        <v>99</v>
      </c>
      <c r="F58" s="39">
        <v>0</v>
      </c>
      <c r="G58" s="39">
        <v>0</v>
      </c>
    </row>
    <row r="59" spans="1:7" ht="64.5" x14ac:dyDescent="0.25">
      <c r="A59" s="38" t="s">
        <v>100</v>
      </c>
      <c r="B59" s="39">
        <v>-359492</v>
      </c>
      <c r="C59" s="39">
        <v>-90186</v>
      </c>
      <c r="D59" s="40"/>
      <c r="E59" s="41" t="s">
        <v>101</v>
      </c>
      <c r="F59" s="39">
        <v>0</v>
      </c>
      <c r="G59" s="39">
        <v>0</v>
      </c>
    </row>
    <row r="60" spans="1:7" ht="32.25" x14ac:dyDescent="0.25">
      <c r="A60" s="38" t="s">
        <v>102</v>
      </c>
      <c r="B60" s="39">
        <v>0</v>
      </c>
      <c r="C60" s="39">
        <v>0</v>
      </c>
      <c r="D60" s="40"/>
      <c r="E60" s="43"/>
      <c r="F60" s="32"/>
      <c r="G60" s="32"/>
    </row>
    <row r="61" spans="1:7" ht="64.5" x14ac:dyDescent="0.25">
      <c r="A61" s="38" t="s">
        <v>103</v>
      </c>
      <c r="B61" s="39">
        <v>0</v>
      </c>
      <c r="C61" s="39">
        <v>0</v>
      </c>
      <c r="D61" s="40"/>
      <c r="E61" s="34" t="s">
        <v>104</v>
      </c>
      <c r="F61" s="36">
        <f>SUM(F54:F59)</f>
        <v>0</v>
      </c>
      <c r="G61" s="36">
        <f>SUM(G54:G59)</f>
        <v>0</v>
      </c>
    </row>
    <row r="62" spans="1:7" ht="32.25" x14ac:dyDescent="0.25">
      <c r="A62" s="38" t="s">
        <v>105</v>
      </c>
      <c r="B62" s="39">
        <v>0</v>
      </c>
      <c r="C62" s="39">
        <v>0</v>
      </c>
      <c r="D62" s="40"/>
      <c r="E62" s="34" t="s">
        <v>106</v>
      </c>
      <c r="F62" s="36">
        <f>F51+F61</f>
        <v>140530</v>
      </c>
      <c r="G62" s="36">
        <f>G51+G61</f>
        <v>148351</v>
      </c>
    </row>
    <row r="63" spans="1:7" ht="32.25" x14ac:dyDescent="0.25">
      <c r="A63" s="42"/>
      <c r="B63" s="32"/>
      <c r="C63" s="32"/>
      <c r="D63" s="33"/>
      <c r="E63" s="43"/>
      <c r="F63" s="32"/>
      <c r="G63" s="32"/>
    </row>
    <row r="64" spans="1:7" ht="32.25" x14ac:dyDescent="0.25">
      <c r="A64" s="31" t="s">
        <v>107</v>
      </c>
      <c r="B64" s="36">
        <f>SUM(B54:B62)</f>
        <v>4178071</v>
      </c>
      <c r="C64" s="36">
        <f>SUM(C54:C62)</f>
        <v>3184120</v>
      </c>
      <c r="D64" s="37"/>
      <c r="E64" s="34" t="s">
        <v>108</v>
      </c>
      <c r="F64" s="32"/>
      <c r="G64" s="32"/>
    </row>
    <row r="65" spans="1:7" ht="32.25" x14ac:dyDescent="0.25">
      <c r="A65" s="42"/>
      <c r="B65" s="32"/>
      <c r="C65" s="32"/>
      <c r="D65" s="33"/>
      <c r="E65" s="43"/>
      <c r="F65" s="32"/>
      <c r="G65" s="32"/>
    </row>
    <row r="66" spans="1:7" ht="32.25" x14ac:dyDescent="0.25">
      <c r="A66" s="31" t="s">
        <v>109</v>
      </c>
      <c r="B66" s="36">
        <f>SUM(B51+B64)</f>
        <v>4318601</v>
      </c>
      <c r="C66" s="36">
        <f>SUM(C51+C64)</f>
        <v>3332471</v>
      </c>
      <c r="D66" s="37"/>
      <c r="E66" s="34" t="s">
        <v>110</v>
      </c>
      <c r="F66" s="36">
        <f>SUM(F67:F69)</f>
        <v>-533273</v>
      </c>
      <c r="G66" s="36">
        <f>SUM(G67:G69)</f>
        <v>0</v>
      </c>
    </row>
    <row r="67" spans="1:7" ht="32.25" x14ac:dyDescent="0.25">
      <c r="A67" s="42"/>
      <c r="B67" s="32"/>
      <c r="C67" s="32"/>
      <c r="D67" s="33"/>
      <c r="E67" s="41" t="s">
        <v>111</v>
      </c>
      <c r="F67" s="39">
        <v>0</v>
      </c>
      <c r="G67" s="39">
        <v>0</v>
      </c>
    </row>
    <row r="68" spans="1:7" ht="32.25" x14ac:dyDescent="0.25">
      <c r="A68" s="42"/>
      <c r="B68" s="44"/>
      <c r="C68" s="44"/>
      <c r="D68" s="45"/>
      <c r="E68" s="41" t="s">
        <v>112</v>
      </c>
      <c r="F68" s="39">
        <v>0</v>
      </c>
      <c r="G68" s="39">
        <v>0</v>
      </c>
    </row>
    <row r="69" spans="1:7" ht="32.25" x14ac:dyDescent="0.25">
      <c r="A69" s="42"/>
      <c r="B69" s="44"/>
      <c r="C69" s="44"/>
      <c r="D69" s="45"/>
      <c r="E69" s="41" t="s">
        <v>113</v>
      </c>
      <c r="F69" s="39">
        <v>-533273</v>
      </c>
      <c r="G69" s="39">
        <v>0</v>
      </c>
    </row>
    <row r="70" spans="1:7" ht="32.25" x14ac:dyDescent="0.25">
      <c r="A70" s="42"/>
      <c r="B70" s="44"/>
      <c r="C70" s="44"/>
      <c r="D70" s="45"/>
      <c r="E70" s="43"/>
      <c r="F70" s="32"/>
      <c r="G70" s="32"/>
    </row>
    <row r="71" spans="1:7" ht="32.25" x14ac:dyDescent="0.25">
      <c r="A71" s="42"/>
      <c r="B71" s="44"/>
      <c r="C71" s="44"/>
      <c r="D71" s="45"/>
      <c r="E71" s="34" t="s">
        <v>114</v>
      </c>
      <c r="F71" s="36">
        <f>SUM(F72:F76)</f>
        <v>4711344</v>
      </c>
      <c r="G71" s="36">
        <f>SUM(G72:G76)</f>
        <v>3184120</v>
      </c>
    </row>
    <row r="72" spans="1:7" ht="32.25" x14ac:dyDescent="0.25">
      <c r="A72" s="42"/>
      <c r="B72" s="44"/>
      <c r="C72" s="44"/>
      <c r="D72" s="45"/>
      <c r="E72" s="41" t="s">
        <v>115</v>
      </c>
      <c r="F72" s="39">
        <v>1527224</v>
      </c>
      <c r="G72" s="39">
        <v>3091268</v>
      </c>
    </row>
    <row r="73" spans="1:7" ht="32.25" x14ac:dyDescent="0.25">
      <c r="A73" s="42"/>
      <c r="B73" s="44"/>
      <c r="C73" s="44"/>
      <c r="D73" s="45"/>
      <c r="E73" s="41" t="s">
        <v>116</v>
      </c>
      <c r="F73" s="39">
        <v>3184120</v>
      </c>
      <c r="G73" s="39">
        <v>92852</v>
      </c>
    </row>
    <row r="74" spans="1:7" ht="32.25" x14ac:dyDescent="0.25">
      <c r="A74" s="42"/>
      <c r="B74" s="44"/>
      <c r="C74" s="44"/>
      <c r="D74" s="45"/>
      <c r="E74" s="41" t="s">
        <v>117</v>
      </c>
      <c r="F74" s="39">
        <v>0</v>
      </c>
      <c r="G74" s="39">
        <v>0</v>
      </c>
    </row>
    <row r="75" spans="1:7" ht="32.25" x14ac:dyDescent="0.25">
      <c r="A75" s="42"/>
      <c r="B75" s="44"/>
      <c r="C75" s="44"/>
      <c r="D75" s="45"/>
      <c r="E75" s="41" t="s">
        <v>118</v>
      </c>
      <c r="F75" s="39">
        <v>0</v>
      </c>
      <c r="G75" s="39">
        <v>0</v>
      </c>
    </row>
    <row r="76" spans="1:7" ht="32.25" x14ac:dyDescent="0.25">
      <c r="A76" s="42"/>
      <c r="B76" s="44"/>
      <c r="C76" s="44"/>
      <c r="D76" s="45"/>
      <c r="E76" s="41" t="s">
        <v>119</v>
      </c>
      <c r="F76" s="39">
        <v>0</v>
      </c>
      <c r="G76" s="39">
        <v>0</v>
      </c>
    </row>
    <row r="77" spans="1:7" ht="32.25" x14ac:dyDescent="0.25">
      <c r="A77" s="42"/>
      <c r="B77" s="35"/>
      <c r="C77" s="35"/>
      <c r="D77" s="46"/>
      <c r="E77" s="43"/>
      <c r="F77" s="32"/>
      <c r="G77" s="32"/>
    </row>
    <row r="78" spans="1:7" ht="64.5" x14ac:dyDescent="0.25">
      <c r="A78" s="42"/>
      <c r="B78" s="35"/>
      <c r="C78" s="35"/>
      <c r="D78" s="46"/>
      <c r="E78" s="34" t="s">
        <v>120</v>
      </c>
      <c r="F78" s="36">
        <f>F79+F80</f>
        <v>0</v>
      </c>
      <c r="G78" s="36">
        <f>G79+G80</f>
        <v>0</v>
      </c>
    </row>
    <row r="79" spans="1:7" ht="32.25" x14ac:dyDescent="0.25">
      <c r="A79" s="42"/>
      <c r="B79" s="35"/>
      <c r="C79" s="35"/>
      <c r="D79" s="46"/>
      <c r="E79" s="41" t="s">
        <v>121</v>
      </c>
      <c r="F79" s="39">
        <v>0</v>
      </c>
      <c r="G79" s="39">
        <v>0</v>
      </c>
    </row>
    <row r="80" spans="1:7" ht="32.25" x14ac:dyDescent="0.25">
      <c r="A80" s="42"/>
      <c r="B80" s="35"/>
      <c r="C80" s="35"/>
      <c r="D80" s="46"/>
      <c r="E80" s="41" t="s">
        <v>122</v>
      </c>
      <c r="F80" s="39">
        <v>0</v>
      </c>
      <c r="G80" s="39">
        <v>0</v>
      </c>
    </row>
    <row r="81" spans="1:7" ht="32.25" x14ac:dyDescent="0.25">
      <c r="A81" s="42"/>
      <c r="B81" s="35"/>
      <c r="C81" s="35"/>
      <c r="D81" s="46"/>
      <c r="E81" s="43"/>
      <c r="F81" s="32"/>
      <c r="G81" s="32"/>
    </row>
    <row r="82" spans="1:7" ht="32.25" x14ac:dyDescent="0.25">
      <c r="A82" s="42"/>
      <c r="B82" s="35"/>
      <c r="C82" s="35"/>
      <c r="D82" s="46"/>
      <c r="E82" s="34" t="s">
        <v>123</v>
      </c>
      <c r="F82" s="36">
        <f>F66+F71+F78</f>
        <v>4178071</v>
      </c>
      <c r="G82" s="36">
        <f>G66+G71+G78</f>
        <v>3184120</v>
      </c>
    </row>
    <row r="83" spans="1:7" ht="32.25" x14ac:dyDescent="0.25">
      <c r="A83" s="42"/>
      <c r="B83" s="35"/>
      <c r="C83" s="35"/>
      <c r="D83" s="46"/>
      <c r="E83" s="43"/>
      <c r="F83" s="32"/>
      <c r="G83" s="32"/>
    </row>
    <row r="84" spans="1:7" ht="32.25" x14ac:dyDescent="0.25">
      <c r="A84" s="42"/>
      <c r="B84" s="35"/>
      <c r="C84" s="35"/>
      <c r="D84" s="46"/>
      <c r="E84" s="34" t="s">
        <v>124</v>
      </c>
      <c r="F84" s="36">
        <f>F62+F82</f>
        <v>4318601</v>
      </c>
      <c r="G84" s="36">
        <f>G62+G82</f>
        <v>3332471</v>
      </c>
    </row>
    <row r="85" spans="1:7" ht="32.25" x14ac:dyDescent="0.25">
      <c r="A85" s="47"/>
      <c r="B85" s="48"/>
      <c r="C85" s="48"/>
      <c r="D85" s="49"/>
      <c r="E85" s="50"/>
      <c r="F85" s="47"/>
      <c r="G85" s="50"/>
    </row>
  </sheetData>
  <mergeCells count="4">
    <mergeCell ref="A5:G5"/>
    <mergeCell ref="A6:G6"/>
    <mergeCell ref="A7:G7"/>
    <mergeCell ref="A8:G8"/>
  </mergeCells>
  <dataValidations count="3">
    <dataValidation type="decimal" allowBlank="1" showInputMessage="1" showErrorMessage="1" sqref="F13:G49 F51:G51 B13:D66 F54:G84" xr:uid="{2937E5BD-6FE2-43BB-9BF9-283AFB370941}">
      <formula1>-1.79769313486231E+100</formula1>
      <formula2>1.79769313486231E+100</formula2>
    </dataValidation>
    <dataValidation allowBlank="1" showInputMessage="1" showErrorMessage="1" prompt="31 de diciembre de 20XN-1 (e)" sqref="C10 D9:D10 G10" xr:uid="{38CF8E6E-0738-4CC2-9CDF-51CEBB04233F}"/>
    <dataValidation allowBlank="1" showInputMessage="1" showErrorMessage="1" prompt="20XN (d)" sqref="F9:F10 C9 B9:B10 G9" xr:uid="{57130671-735E-4090-BFD0-F2BA90284079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UPC03</dc:creator>
  <cp:lastModifiedBy>UPC03</cp:lastModifiedBy>
  <dcterms:created xsi:type="dcterms:W3CDTF">2025-11-06T18:38:35Z</dcterms:created>
  <dcterms:modified xsi:type="dcterms:W3CDTF">2025-11-06T18:51:01Z</dcterms:modified>
</cp:coreProperties>
</file>