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178AA9EE-C7BA-476F-8666-1CAE3021C430}" xr6:coauthVersionLast="47" xr6:coauthVersionMax="47" xr10:uidLastSave="{00000000-0000-0000-0000-000000000000}"/>
  <bookViews>
    <workbookView xWindow="-120" yWindow="-120" windowWidth="29040" windowHeight="15720" xr2:uid="{D3D85B70-BD5E-4760-99FF-21FF06793CD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B70" i="1"/>
  <c r="F68" i="1"/>
  <c r="D68" i="1"/>
  <c r="G62" i="1"/>
  <c r="F62" i="1"/>
  <c r="E62" i="1"/>
  <c r="D62" i="1"/>
  <c r="C62" i="1"/>
  <c r="B62" i="1"/>
  <c r="G57" i="1"/>
  <c r="G68" i="1" s="1"/>
  <c r="F57" i="1"/>
  <c r="E57" i="1"/>
  <c r="E68" i="1" s="1"/>
  <c r="D57" i="1"/>
  <c r="C57" i="1"/>
  <c r="C68" i="1" s="1"/>
  <c r="B57" i="1"/>
  <c r="B68" i="1" s="1"/>
  <c r="G48" i="1"/>
  <c r="G70" i="1" s="1"/>
  <c r="F48" i="1"/>
  <c r="F70" i="1" s="1"/>
  <c r="E48" i="1"/>
  <c r="E70" i="1" s="1"/>
  <c r="D48" i="1"/>
  <c r="D70" i="1" s="1"/>
  <c r="C48" i="1"/>
  <c r="C70" i="1" s="1"/>
  <c r="B48" i="1"/>
  <c r="B44" i="1"/>
  <c r="G40" i="1"/>
  <c r="F40" i="1"/>
  <c r="E40" i="1"/>
  <c r="D40" i="1"/>
  <c r="C40" i="1"/>
  <c r="B40" i="1"/>
  <c r="G37" i="1"/>
  <c r="G31" i="1"/>
  <c r="G44" i="1" s="1"/>
  <c r="G73" i="1" s="1"/>
  <c r="F31" i="1"/>
  <c r="F44" i="1" s="1"/>
  <c r="F73" i="1" s="1"/>
  <c r="E31" i="1"/>
  <c r="E44" i="1" s="1"/>
  <c r="E73" i="1" s="1"/>
  <c r="D31" i="1"/>
  <c r="D44" i="1" s="1"/>
  <c r="C31" i="1"/>
  <c r="C44" i="1" s="1"/>
  <c r="B31" i="1"/>
  <c r="G19" i="1"/>
  <c r="F19" i="1"/>
  <c r="E19" i="1"/>
  <c r="D19" i="1"/>
  <c r="C19" i="1"/>
  <c r="B19" i="1"/>
  <c r="C73" i="1" l="1"/>
  <c r="B73" i="1"/>
  <c r="D73" i="1"/>
</calcChain>
</file>

<file path=xl/sharedStrings.xml><?xml version="1.0" encoding="utf-8"?>
<sst xmlns="http://schemas.openxmlformats.org/spreadsheetml/2006/main" count="74" uniqueCount="74">
  <si>
    <t>COMISION EJECUTIVA ESTATAL DE ATENCION INTEGRAL A VICTIMAS</t>
  </si>
  <si>
    <t>Estado Analitico del Ingreso Detallado-LDF</t>
  </si>
  <si>
    <t>Del 1° de enero al 30 de septiembre de 2025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</si>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</sst>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indent="1"/>
    </xf>
    <xf numFmtId="3" fontId="6" fillId="0" borderId="12" xfId="0" applyNumberFormat="1" applyFont="1" applyBorder="1"/>
    <xf numFmtId="0" fontId="6" fillId="0" borderId="12" xfId="0" applyFont="1" applyBorder="1" applyAlignment="1" applyProtection="1">
      <alignment horizontal="left" vertical="center" indent="3"/>
      <protection locked="0"/>
    </xf>
    <xf numFmtId="3" fontId="6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left" vertical="center" indent="5"/>
      <protection locked="0"/>
    </xf>
    <xf numFmtId="0" fontId="6" fillId="0" borderId="12" xfId="0" applyFont="1" applyBorder="1" applyAlignment="1" applyProtection="1">
      <alignment horizontal="left" vertical="center" wrapText="1" indent="5"/>
      <protection locked="0"/>
    </xf>
    <xf numFmtId="3" fontId="6" fillId="0" borderId="0" xfId="0" applyNumberFormat="1" applyFont="1"/>
    <xf numFmtId="0" fontId="6" fillId="0" borderId="12" xfId="0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indent="1"/>
      <protection locked="0"/>
    </xf>
    <xf numFmtId="3" fontId="6" fillId="2" borderId="13" xfId="0" applyNumberFormat="1" applyFont="1" applyFill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2" xfId="0" applyFont="1" applyBorder="1" applyAlignment="1" applyProtection="1">
      <alignment horizontal="left" vertical="center" wrapText="1" indent="3"/>
      <protection locked="0"/>
    </xf>
    <xf numFmtId="0" fontId="6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6" fillId="0" borderId="12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3" fontId="6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889000</xdr:colOff>
      <xdr:row>0</xdr:row>
      <xdr:rowOff>55563</xdr:rowOff>
    </xdr:from>
    <xdr:to>
      <xdr:col>6</xdr:col>
      <xdr:colOff>2010991</xdr:colOff>
      <xdr:row>3</xdr:row>
      <xdr:rowOff>95669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09FFB81-7C43-4DE7-AE0F-563A96F7B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95450" y="55563"/>
          <a:ext cx="7408491" cy="1640306"/>
        </a:xfrm>
        <a:prstGeom prst="rect">
          <a:avLst/>
        </a:prstGeom>
      </xdr:spPr>
    </xdr:pic>
    <xdr:clientData/>
  </xdr:twoCellAnchor>
  <xdr:twoCellAnchor editAs="oneCell">
    <xdr:from>
      <xdr:col>0</xdr:col>
      <xdr:colOff>1563688</xdr:colOff>
      <xdr:row>0</xdr:row>
      <xdr:rowOff>0</xdr:rowOff>
    </xdr:from>
    <xdr:to>
      <xdr:col>0</xdr:col>
      <xdr:colOff>2936875</xdr:colOff>
      <xdr:row>3</xdr:row>
      <xdr:rowOff>186510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D20276B-B663-448F-8EDF-0B828F22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688" y="0"/>
          <a:ext cx="1373187" cy="17867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3470-DA28-44D3-AF6F-353D51BFCE53}">
  <dimension ref="A1:J79"/>
  <sheetViews>
    <sheetView tabSelected="1" zoomScale="40" zoomScaleNormal="40" workbookViewId="0">
      <selection activeCell="A5" sqref="A5:G5"/>
    </sheetView>
  </sheetViews>
  <sheetFormatPr baseColWidth="10" defaultRowHeight="32.25" x14ac:dyDescent="0.5"/>
  <cols>
    <col min="1" max="1" width="139.7109375" customWidth="1"/>
    <col min="2" max="7" width="31.42578125" style="9" customWidth="1"/>
    <col min="8" max="8" width="25.140625" bestFit="1" customWidth="1"/>
    <col min="10" max="10" width="22.28515625" bestFit="1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43.5" customHeight="1" x14ac:dyDescent="0.25">
      <c r="B2" s="1"/>
      <c r="C2" s="1"/>
      <c r="D2" s="1"/>
      <c r="E2" s="2"/>
      <c r="F2" s="2"/>
      <c r="G2" s="2"/>
    </row>
    <row r="3" spans="1:7" ht="67.5" customHeight="1" x14ac:dyDescent="0.25">
      <c r="A3" s="3"/>
      <c r="B3" s="4"/>
      <c r="C3" s="1"/>
      <c r="D3" s="1"/>
      <c r="E3" s="1"/>
      <c r="F3" s="1"/>
      <c r="G3" s="5"/>
    </row>
    <row r="4" spans="1:7" s="9" customFormat="1" x14ac:dyDescent="0.5">
      <c r="A4" s="6" t="s">
        <v>0</v>
      </c>
      <c r="B4" s="7"/>
      <c r="C4" s="7"/>
      <c r="D4" s="7"/>
      <c r="E4" s="7"/>
      <c r="F4" s="7"/>
      <c r="G4" s="8"/>
    </row>
    <row r="5" spans="1:7" s="9" customFormat="1" x14ac:dyDescent="0.5">
      <c r="A5" s="10" t="s">
        <v>1</v>
      </c>
      <c r="B5" s="11"/>
      <c r="C5" s="11"/>
      <c r="D5" s="11"/>
      <c r="E5" s="11"/>
      <c r="F5" s="11"/>
      <c r="G5" s="12"/>
    </row>
    <row r="6" spans="1:7" s="9" customFormat="1" x14ac:dyDescent="0.5">
      <c r="A6" s="10" t="s">
        <v>2</v>
      </c>
      <c r="B6" s="11"/>
      <c r="C6" s="11"/>
      <c r="D6" s="11"/>
      <c r="E6" s="11"/>
      <c r="F6" s="11"/>
      <c r="G6" s="12"/>
    </row>
    <row r="7" spans="1:7" s="9" customFormat="1" x14ac:dyDescent="0.5">
      <c r="A7" s="13" t="s">
        <v>3</v>
      </c>
      <c r="B7" s="14"/>
      <c r="C7" s="14"/>
      <c r="D7" s="14"/>
      <c r="E7" s="14"/>
      <c r="F7" s="14"/>
      <c r="G7" s="15"/>
    </row>
    <row r="8" spans="1:7" s="9" customFormat="1" x14ac:dyDescent="0.5">
      <c r="A8" s="16" t="s">
        <v>4</v>
      </c>
      <c r="B8" s="13" t="s">
        <v>5</v>
      </c>
      <c r="C8" s="14"/>
      <c r="D8" s="14"/>
      <c r="E8" s="14"/>
      <c r="F8" s="15"/>
      <c r="G8" s="17" t="s">
        <v>6</v>
      </c>
    </row>
    <row r="9" spans="1:7" s="9" customFormat="1" ht="64.5" x14ac:dyDescent="0.5">
      <c r="A9" s="18"/>
      <c r="B9" s="19" t="s">
        <v>7</v>
      </c>
      <c r="C9" s="20" t="s">
        <v>8</v>
      </c>
      <c r="D9" s="19" t="s">
        <v>9</v>
      </c>
      <c r="E9" s="19" t="s">
        <v>10</v>
      </c>
      <c r="F9" s="19" t="s">
        <v>11</v>
      </c>
      <c r="G9" s="17"/>
    </row>
    <row r="10" spans="1:7" s="9" customFormat="1" ht="15.75" customHeight="1" x14ac:dyDescent="0.5">
      <c r="A10" s="21"/>
      <c r="B10" s="22"/>
      <c r="C10" s="23"/>
      <c r="D10" s="24"/>
      <c r="E10" s="24"/>
      <c r="F10" s="24"/>
      <c r="G10" s="25"/>
    </row>
    <row r="11" spans="1:7" s="9" customFormat="1" x14ac:dyDescent="0.5">
      <c r="A11" s="26" t="s">
        <v>12</v>
      </c>
      <c r="B11" s="27"/>
      <c r="C11" s="27"/>
      <c r="D11" s="27"/>
      <c r="E11" s="27"/>
      <c r="F11" s="27"/>
      <c r="G11" s="27"/>
    </row>
    <row r="12" spans="1:7" s="9" customFormat="1" x14ac:dyDescent="0.5">
      <c r="A12" s="28" t="s">
        <v>13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</row>
    <row r="13" spans="1:7" s="9" customFormat="1" x14ac:dyDescent="0.5">
      <c r="A13" s="28" t="s">
        <v>14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s="9" customFormat="1" x14ac:dyDescent="0.5">
      <c r="A14" s="28" t="s">
        <v>15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s="9" customFormat="1" x14ac:dyDescent="0.5">
      <c r="A15" s="28" t="s">
        <v>16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s="9" customFormat="1" x14ac:dyDescent="0.5">
      <c r="A16" s="28" t="s">
        <v>17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s="9" customFormat="1" x14ac:dyDescent="0.5">
      <c r="A17" s="28" t="s">
        <v>18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</row>
    <row r="18" spans="1:7" s="9" customFormat="1" x14ac:dyDescent="0.5">
      <c r="A18" s="28" t="s">
        <v>19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</row>
    <row r="19" spans="1:7" s="9" customFormat="1" x14ac:dyDescent="0.5">
      <c r="A19" s="30" t="s">
        <v>20</v>
      </c>
      <c r="B19" s="31">
        <f t="shared" ref="B19:G19" si="0">B20+B21+B22+B23+B24+B25+B26+B27+B28+B29+B30</f>
        <v>0</v>
      </c>
      <c r="C19" s="31">
        <f t="shared" si="0"/>
        <v>0</v>
      </c>
      <c r="D19" s="31">
        <f t="shared" si="0"/>
        <v>0</v>
      </c>
      <c r="E19" s="31">
        <f t="shared" si="0"/>
        <v>0</v>
      </c>
      <c r="F19" s="31">
        <f t="shared" si="0"/>
        <v>0</v>
      </c>
      <c r="G19" s="31">
        <f t="shared" si="0"/>
        <v>0</v>
      </c>
    </row>
    <row r="20" spans="1:7" s="9" customFormat="1" x14ac:dyDescent="0.5">
      <c r="A20" s="32" t="s">
        <v>21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s="9" customFormat="1" x14ac:dyDescent="0.5">
      <c r="A21" s="32" t="s">
        <v>22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s="9" customFormat="1" x14ac:dyDescent="0.5">
      <c r="A22" s="32" t="s">
        <v>23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s="9" customFormat="1" x14ac:dyDescent="0.5">
      <c r="A23" s="32" t="s">
        <v>24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s="9" customFormat="1" x14ac:dyDescent="0.5">
      <c r="A24" s="32" t="s">
        <v>25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s="9" customFormat="1" x14ac:dyDescent="0.5">
      <c r="A25" s="32" t="s">
        <v>26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s="9" customFormat="1" x14ac:dyDescent="0.5">
      <c r="A26" s="32" t="s">
        <v>27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s="9" customFormat="1" x14ac:dyDescent="0.5">
      <c r="A27" s="32" t="s">
        <v>28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s="9" customFormat="1" x14ac:dyDescent="0.5">
      <c r="A28" s="32" t="s">
        <v>29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</row>
    <row r="29" spans="1:7" s="9" customFormat="1" x14ac:dyDescent="0.5">
      <c r="A29" s="32" t="s">
        <v>30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</row>
    <row r="30" spans="1:7" s="9" customFormat="1" ht="64.5" x14ac:dyDescent="0.5">
      <c r="A30" s="33" t="s">
        <v>31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</row>
    <row r="31" spans="1:7" s="9" customFormat="1" x14ac:dyDescent="0.5">
      <c r="A31" s="30" t="s">
        <v>32</v>
      </c>
      <c r="B31" s="31">
        <f t="shared" ref="B31:G31" si="1">B32+B33+B34+B35+B36</f>
        <v>0</v>
      </c>
      <c r="C31" s="31">
        <f t="shared" si="1"/>
        <v>0</v>
      </c>
      <c r="D31" s="31">
        <f t="shared" si="1"/>
        <v>0</v>
      </c>
      <c r="E31" s="31">
        <f t="shared" si="1"/>
        <v>0</v>
      </c>
      <c r="F31" s="31">
        <f t="shared" si="1"/>
        <v>0</v>
      </c>
      <c r="G31" s="31">
        <f t="shared" si="1"/>
        <v>0</v>
      </c>
    </row>
    <row r="32" spans="1:7" s="9" customFormat="1" x14ac:dyDescent="0.5">
      <c r="A32" s="32" t="s">
        <v>33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</row>
    <row r="33" spans="1:10" s="9" customFormat="1" x14ac:dyDescent="0.5">
      <c r="A33" s="32" t="s">
        <v>34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1:10" s="9" customFormat="1" x14ac:dyDescent="0.5">
      <c r="A34" s="32" t="s">
        <v>35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10" s="9" customFormat="1" x14ac:dyDescent="0.5">
      <c r="A35" s="32" t="s">
        <v>36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10" s="9" customFormat="1" x14ac:dyDescent="0.5">
      <c r="A36" s="32" t="s">
        <v>37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</row>
    <row r="37" spans="1:10" s="9" customFormat="1" x14ac:dyDescent="0.5">
      <c r="A37" s="28" t="s">
        <v>38</v>
      </c>
      <c r="B37" s="29">
        <v>17845543</v>
      </c>
      <c r="C37" s="29">
        <v>-17</v>
      </c>
      <c r="D37" s="29">
        <v>17845526</v>
      </c>
      <c r="E37" s="29">
        <v>12293779</v>
      </c>
      <c r="F37" s="29">
        <v>12293779</v>
      </c>
      <c r="G37" s="29">
        <f>D37-E37</f>
        <v>5551747</v>
      </c>
      <c r="H37" s="34"/>
      <c r="J37" s="34"/>
    </row>
    <row r="38" spans="1:10" s="9" customFormat="1" x14ac:dyDescent="0.5">
      <c r="A38" s="28" t="s">
        <v>39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</row>
    <row r="39" spans="1:10" s="9" customFormat="1" x14ac:dyDescent="0.5">
      <c r="A39" s="32" t="s">
        <v>40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</row>
    <row r="40" spans="1:10" s="9" customFormat="1" x14ac:dyDescent="0.5">
      <c r="A40" s="30" t="s">
        <v>41</v>
      </c>
      <c r="B40" s="31">
        <f t="shared" ref="B40:G40" si="2">B41+B42</f>
        <v>0</v>
      </c>
      <c r="C40" s="31">
        <f t="shared" si="2"/>
        <v>0</v>
      </c>
      <c r="D40" s="31">
        <f t="shared" si="2"/>
        <v>0</v>
      </c>
      <c r="E40" s="31">
        <f t="shared" si="2"/>
        <v>0</v>
      </c>
      <c r="F40" s="31">
        <f t="shared" si="2"/>
        <v>0</v>
      </c>
      <c r="G40" s="31">
        <f t="shared" si="2"/>
        <v>0</v>
      </c>
    </row>
    <row r="41" spans="1:10" s="9" customFormat="1" x14ac:dyDescent="0.5">
      <c r="A41" s="32" t="s">
        <v>42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</row>
    <row r="42" spans="1:10" s="9" customFormat="1" x14ac:dyDescent="0.5">
      <c r="A42" s="32" t="s">
        <v>43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</row>
    <row r="43" spans="1:10" s="9" customFormat="1" ht="17.25" customHeight="1" x14ac:dyDescent="0.5">
      <c r="A43" s="35"/>
      <c r="B43" s="29"/>
      <c r="C43" s="29"/>
      <c r="D43" s="29"/>
      <c r="E43" s="29"/>
      <c r="F43" s="29"/>
      <c r="G43" s="29"/>
    </row>
    <row r="44" spans="1:10" s="9" customFormat="1" x14ac:dyDescent="0.5">
      <c r="A44" s="36" t="s">
        <v>44</v>
      </c>
      <c r="B44" s="31">
        <f t="shared" ref="B44:F44" si="3">B12+B13+B14+B15+B16+B17+B18+B19+B31+B37+B38+B40</f>
        <v>17845543</v>
      </c>
      <c r="C44" s="31">
        <f t="shared" si="3"/>
        <v>-17</v>
      </c>
      <c r="D44" s="31">
        <f>D12+D13+D14+D15+D16+D17+D18+D19+D31+D37+D38+D40</f>
        <v>17845526</v>
      </c>
      <c r="E44" s="31">
        <f>E12+E13+E14+E15+E16+E17+E18+E19+E31+E37+E38+E40</f>
        <v>12293779</v>
      </c>
      <c r="F44" s="31">
        <f t="shared" si="3"/>
        <v>12293779</v>
      </c>
      <c r="G44" s="31">
        <f>G12+G13+G14+G15+G16+G17+G18+G19+G31+G37+G38+G40</f>
        <v>5551747</v>
      </c>
    </row>
    <row r="45" spans="1:10" s="9" customFormat="1" x14ac:dyDescent="0.5">
      <c r="A45" s="26" t="s">
        <v>45</v>
      </c>
      <c r="B45" s="37"/>
      <c r="C45" s="37"/>
      <c r="D45" s="37"/>
      <c r="E45" s="37"/>
      <c r="F45" s="37"/>
      <c r="G45" s="31"/>
    </row>
    <row r="46" spans="1:10" s="9" customFormat="1" ht="15.75" customHeight="1" x14ac:dyDescent="0.5">
      <c r="A46" s="35"/>
      <c r="B46" s="38"/>
      <c r="C46" s="38"/>
      <c r="D46" s="38"/>
      <c r="E46" s="38"/>
      <c r="F46" s="38"/>
      <c r="G46" s="38"/>
    </row>
    <row r="47" spans="1:10" s="9" customFormat="1" x14ac:dyDescent="0.5">
      <c r="A47" s="26" t="s">
        <v>46</v>
      </c>
      <c r="B47" s="38"/>
      <c r="C47" s="38"/>
      <c r="D47" s="38"/>
      <c r="E47" s="38"/>
      <c r="F47" s="38"/>
      <c r="G47" s="38"/>
    </row>
    <row r="48" spans="1:10" s="9" customFormat="1" x14ac:dyDescent="0.5">
      <c r="A48" s="30" t="s">
        <v>47</v>
      </c>
      <c r="B48" s="31">
        <f t="shared" ref="B48:G48" si="4">B49+B50+B51+B52+B53+B54+B55+B56</f>
        <v>0</v>
      </c>
      <c r="C48" s="31">
        <f t="shared" si="4"/>
        <v>0</v>
      </c>
      <c r="D48" s="31">
        <f t="shared" si="4"/>
        <v>0</v>
      </c>
      <c r="E48" s="31">
        <f t="shared" si="4"/>
        <v>0</v>
      </c>
      <c r="F48" s="31">
        <f t="shared" si="4"/>
        <v>0</v>
      </c>
      <c r="G48" s="31">
        <f t="shared" si="4"/>
        <v>0</v>
      </c>
    </row>
    <row r="49" spans="1:7" s="9" customFormat="1" ht="64.5" x14ac:dyDescent="0.5">
      <c r="A49" s="33" t="s">
        <v>48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</row>
    <row r="50" spans="1:7" s="9" customFormat="1" x14ac:dyDescent="0.5">
      <c r="A50" s="32" t="s">
        <v>49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</row>
    <row r="51" spans="1:7" s="9" customFormat="1" x14ac:dyDescent="0.5">
      <c r="A51" s="32" t="s">
        <v>50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</row>
    <row r="52" spans="1:7" s="9" customFormat="1" ht="96.75" x14ac:dyDescent="0.5">
      <c r="A52" s="33" t="s">
        <v>51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</row>
    <row r="53" spans="1:7" s="9" customFormat="1" x14ac:dyDescent="0.5">
      <c r="A53" s="32" t="s">
        <v>52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</row>
    <row r="54" spans="1:7" s="9" customFormat="1" ht="64.5" x14ac:dyDescent="0.5">
      <c r="A54" s="33" t="s">
        <v>53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1:7" s="9" customFormat="1" ht="64.5" x14ac:dyDescent="0.5">
      <c r="A55" s="33" t="s">
        <v>54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</row>
    <row r="56" spans="1:7" s="9" customFormat="1" ht="64.5" x14ac:dyDescent="0.5">
      <c r="A56" s="33" t="s">
        <v>55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</row>
    <row r="57" spans="1:7" s="9" customFormat="1" x14ac:dyDescent="0.5">
      <c r="A57" s="30" t="s">
        <v>56</v>
      </c>
      <c r="B57" s="31">
        <f t="shared" ref="B57:G57" si="5">B58+B59+B60+B61</f>
        <v>0</v>
      </c>
      <c r="C57" s="31">
        <f t="shared" si="5"/>
        <v>0</v>
      </c>
      <c r="D57" s="31">
        <f t="shared" si="5"/>
        <v>0</v>
      </c>
      <c r="E57" s="31">
        <f t="shared" si="5"/>
        <v>0</v>
      </c>
      <c r="F57" s="31">
        <f t="shared" si="5"/>
        <v>0</v>
      </c>
      <c r="G57" s="31">
        <f t="shared" si="5"/>
        <v>0</v>
      </c>
    </row>
    <row r="58" spans="1:7" s="9" customFormat="1" x14ac:dyDescent="0.5">
      <c r="A58" s="32" t="s">
        <v>57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</row>
    <row r="59" spans="1:7" s="9" customFormat="1" x14ac:dyDescent="0.5">
      <c r="A59" s="32" t="s">
        <v>58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</row>
    <row r="60" spans="1:7" s="9" customFormat="1" x14ac:dyDescent="0.5">
      <c r="A60" s="32" t="s">
        <v>59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</row>
    <row r="61" spans="1:7" s="9" customFormat="1" x14ac:dyDescent="0.5">
      <c r="A61" s="32" t="s">
        <v>60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</row>
    <row r="62" spans="1:7" s="9" customFormat="1" x14ac:dyDescent="0.5">
      <c r="A62" s="30" t="s">
        <v>61</v>
      </c>
      <c r="B62" s="31">
        <f t="shared" ref="B62:G62" si="6">B63+B64</f>
        <v>0</v>
      </c>
      <c r="C62" s="31">
        <f t="shared" si="6"/>
        <v>0</v>
      </c>
      <c r="D62" s="31">
        <f t="shared" si="6"/>
        <v>0</v>
      </c>
      <c r="E62" s="31">
        <f t="shared" si="6"/>
        <v>0</v>
      </c>
      <c r="F62" s="31">
        <f t="shared" si="6"/>
        <v>0</v>
      </c>
      <c r="G62" s="31">
        <f t="shared" si="6"/>
        <v>0</v>
      </c>
    </row>
    <row r="63" spans="1:7" s="9" customFormat="1" ht="64.5" x14ac:dyDescent="0.5">
      <c r="A63" s="33" t="s">
        <v>62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</row>
    <row r="64" spans="1:7" s="9" customFormat="1" x14ac:dyDescent="0.5">
      <c r="A64" s="32" t="s">
        <v>63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</row>
    <row r="65" spans="1:7" s="9" customFormat="1" ht="64.5" x14ac:dyDescent="0.5">
      <c r="A65" s="39" t="s">
        <v>64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</row>
    <row r="66" spans="1:7" s="9" customFormat="1" x14ac:dyDescent="0.5">
      <c r="A66" s="28" t="s">
        <v>65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</row>
    <row r="67" spans="1:7" s="9" customFormat="1" ht="19.5" customHeight="1" x14ac:dyDescent="0.5">
      <c r="A67" s="35"/>
      <c r="B67" s="38"/>
      <c r="C67" s="38"/>
      <c r="D67" s="38"/>
      <c r="E67" s="38"/>
      <c r="F67" s="38"/>
      <c r="G67" s="38"/>
    </row>
    <row r="68" spans="1:7" s="9" customFormat="1" x14ac:dyDescent="0.5">
      <c r="A68" s="36" t="s">
        <v>66</v>
      </c>
      <c r="B68" s="31">
        <f t="shared" ref="B68:G68" si="7">B48+B57+B62+B65+B66</f>
        <v>0</v>
      </c>
      <c r="C68" s="31">
        <f t="shared" si="7"/>
        <v>0</v>
      </c>
      <c r="D68" s="31">
        <f t="shared" si="7"/>
        <v>0</v>
      </c>
      <c r="E68" s="31">
        <f t="shared" si="7"/>
        <v>0</v>
      </c>
      <c r="F68" s="31">
        <f t="shared" si="7"/>
        <v>0</v>
      </c>
      <c r="G68" s="31">
        <f t="shared" si="7"/>
        <v>0</v>
      </c>
    </row>
    <row r="69" spans="1:7" s="9" customFormat="1" ht="19.5" customHeight="1" x14ac:dyDescent="0.5">
      <c r="A69" s="35"/>
      <c r="B69" s="38"/>
      <c r="C69" s="38"/>
      <c r="D69" s="38"/>
      <c r="E69" s="38"/>
      <c r="F69" s="38"/>
      <c r="G69" s="38"/>
    </row>
    <row r="70" spans="1:7" s="9" customFormat="1" x14ac:dyDescent="0.5">
      <c r="A70" s="36" t="s">
        <v>67</v>
      </c>
      <c r="B70" s="31">
        <f>B71</f>
        <v>0</v>
      </c>
      <c r="C70" s="31">
        <f>C48</f>
        <v>0</v>
      </c>
      <c r="D70" s="31">
        <f>D48</f>
        <v>0</v>
      </c>
      <c r="E70" s="31">
        <f>E48</f>
        <v>0</v>
      </c>
      <c r="F70" s="31">
        <f>F48</f>
        <v>0</v>
      </c>
      <c r="G70" s="31">
        <f>G48</f>
        <v>0</v>
      </c>
    </row>
    <row r="71" spans="1:7" s="9" customFormat="1" x14ac:dyDescent="0.5">
      <c r="A71" s="40" t="s">
        <v>68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</row>
    <row r="72" spans="1:7" s="9" customFormat="1" ht="19.5" customHeight="1" x14ac:dyDescent="0.5">
      <c r="A72" s="35"/>
      <c r="B72" s="38"/>
      <c r="C72" s="38"/>
      <c r="D72" s="38"/>
      <c r="E72" s="38"/>
      <c r="F72" s="38"/>
      <c r="G72" s="38"/>
    </row>
    <row r="73" spans="1:7" s="9" customFormat="1" x14ac:dyDescent="0.5">
      <c r="A73" s="36" t="s">
        <v>69</v>
      </c>
      <c r="B73" s="31">
        <f t="shared" ref="B73:G73" si="8">B44+B68+B70</f>
        <v>17845543</v>
      </c>
      <c r="C73" s="31">
        <f t="shared" si="8"/>
        <v>-17</v>
      </c>
      <c r="D73" s="31">
        <f t="shared" si="8"/>
        <v>17845526</v>
      </c>
      <c r="E73" s="31">
        <f t="shared" si="8"/>
        <v>12293779</v>
      </c>
      <c r="F73" s="31">
        <f t="shared" si="8"/>
        <v>12293779</v>
      </c>
      <c r="G73" s="31">
        <f t="shared" si="8"/>
        <v>5551747</v>
      </c>
    </row>
    <row r="74" spans="1:7" s="9" customFormat="1" ht="19.5" customHeight="1" x14ac:dyDescent="0.5">
      <c r="A74" s="35"/>
      <c r="B74" s="38"/>
      <c r="C74" s="38"/>
      <c r="D74" s="38"/>
      <c r="E74" s="38"/>
      <c r="F74" s="38"/>
      <c r="G74" s="38"/>
    </row>
    <row r="75" spans="1:7" s="9" customFormat="1" x14ac:dyDescent="0.5">
      <c r="A75" s="41" t="s">
        <v>70</v>
      </c>
      <c r="B75" s="38"/>
      <c r="C75" s="38"/>
      <c r="D75" s="38"/>
      <c r="E75" s="38"/>
      <c r="F75" s="38"/>
      <c r="G75" s="38"/>
    </row>
    <row r="76" spans="1:7" s="9" customFormat="1" ht="64.5" x14ac:dyDescent="0.5">
      <c r="A76" s="42" t="s">
        <v>71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</row>
    <row r="77" spans="1:7" s="9" customFormat="1" ht="64.5" x14ac:dyDescent="0.5">
      <c r="A77" s="42" t="s">
        <v>72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</row>
    <row r="78" spans="1:7" s="9" customFormat="1" x14ac:dyDescent="0.5">
      <c r="A78" s="30" t="s">
        <v>73</v>
      </c>
      <c r="B78" s="31">
        <f t="shared" ref="B78:G78" si="9">B76+B77</f>
        <v>0</v>
      </c>
      <c r="C78" s="31">
        <f t="shared" si="9"/>
        <v>0</v>
      </c>
      <c r="D78" s="31">
        <f t="shared" si="9"/>
        <v>0</v>
      </c>
      <c r="E78" s="31">
        <f t="shared" si="9"/>
        <v>0</v>
      </c>
      <c r="F78" s="31">
        <f t="shared" si="9"/>
        <v>0</v>
      </c>
      <c r="G78" s="31">
        <f t="shared" si="9"/>
        <v>0</v>
      </c>
    </row>
    <row r="79" spans="1:7" s="9" customFormat="1" x14ac:dyDescent="0.5">
      <c r="A79" s="43"/>
      <c r="B79" s="44"/>
      <c r="C79" s="44"/>
      <c r="D79" s="44"/>
      <c r="E79" s="44"/>
      <c r="F79" s="44"/>
      <c r="G79" s="44"/>
    </row>
  </sheetData>
  <mergeCells count="7">
    <mergeCell ref="A4:G4"/>
    <mergeCell ref="A5:G5"/>
    <mergeCell ref="A6:G6"/>
    <mergeCell ref="A7:G7"/>
    <mergeCell ref="A8:A9"/>
    <mergeCell ref="B8:F8"/>
    <mergeCell ref="G8:G9"/>
  </mergeCells>
  <dataValidations count="1">
    <dataValidation type="decimal" allowBlank="1" showInputMessage="1" showErrorMessage="1" sqref="B12:G78" xr:uid="{E5273002-6ABB-4DE6-9CD4-9EF327EF1B6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2025-11-06T18:38:07Z</dcterms:created>
  <dcterms:modified xsi:type="dcterms:W3CDTF">2025-11-06T18:51:31Z</dcterms:modified>
</cp:coreProperties>
</file>